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ЭтаКнига" defaultThemeVersion="124226"/>
  <bookViews>
    <workbookView xWindow="480" yWindow="330" windowWidth="20520" windowHeight="9345" tabRatio="832" firstSheet="1" activeTab="1"/>
  </bookViews>
  <sheets>
    <sheet name="СВОД" sheetId="14" state="hidden" r:id="rId1"/>
    <sheet name="ТД" sheetId="83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1" hidden="1">ТД!$A$11:$G$11</definedName>
    <definedName name="Balance_Sheet">[0]!Balance_Sheet</definedName>
    <definedName name="Cap_Ex">[0]!Cap_Ex</definedName>
    <definedName name="CapEx1">#REF!</definedName>
    <definedName name="Cash_Flow">[0]!Cash_Flow</definedName>
    <definedName name="Config_Current_Year">'[1]Осн инф'!$D$8</definedName>
    <definedName name="date">'[2]Total Revenue'!$AE$2</definedName>
    <definedName name="mobile">#REF!</definedName>
    <definedName name="P_and_L">[0]!P_and_L</definedName>
    <definedName name="plan_year">'[3]Общ информ'!$C$44</definedName>
    <definedName name="qq">[0]!qq</definedName>
    <definedName name="qwerty">[0]!qwerty</definedName>
    <definedName name="Variances">[0]!Variances</definedName>
    <definedName name="X">[0]!X</definedName>
    <definedName name="Волга_уд.вес">[4]Уд.веса!$H$58</definedName>
    <definedName name="год_планирования">[3]вспом!$D$19:$D$29</definedName>
    <definedName name="годы">[3]вспом!$D$11:$D$29</definedName>
    <definedName name="Д.Восток_уд.вес">[4]Уд.веса!$H$3</definedName>
    <definedName name="_xlnm.Print_Titles" localSheetId="1">ТД!$10:$11</definedName>
    <definedName name="Кавказ_уд.вес">[4]Уд.веса!$H$71</definedName>
    <definedName name="Каналы.Екатеринбург">'[5]до 1.05.00'!$B$7</definedName>
    <definedName name="Каналы.Иркутск">'[5]до 1.05.00'!$B$9</definedName>
    <definedName name="Каналы.Новосибирск">'[5]до 1.05.00'!$B$8</definedName>
    <definedName name="Каналы.Ростов">'[5]до 1.05.00'!$B$6</definedName>
    <definedName name="Каналы.Самара">'[5]до 1.05.00'!$B$5</definedName>
    <definedName name="категории_кап">[1]вспом!$B$2:$B$10</definedName>
    <definedName name="классы">[3]вспом!$K$2:$K$99</definedName>
    <definedName name="курс.доллара">#REF!</definedName>
    <definedName name="курс.доллара.2000">#REF!</definedName>
    <definedName name="ЛП">#REF!</definedName>
    <definedName name="месяцы">[3]вспом!$G$2:$G$13</definedName>
    <definedName name="мрф1">[3]вспом!$G$24:$G$32</definedName>
    <definedName name="новый">[3]вспом!$D$6:$D$7</definedName>
    <definedName name="_xlnm.Print_Area">#REF!</definedName>
    <definedName name="Оборудование">[1]вспом!$Y$2:$Y$3</definedName>
    <definedName name="отдача">[3]вспом!$D$2:$D$4</definedName>
    <definedName name="ПИР">[1]вспом!$W$2:$W$5</definedName>
    <definedName name="ПО">[1]вспом!$Z$2:$Z$3</definedName>
    <definedName name="по_категориям">[1]вспом!$O$3:$O$7</definedName>
    <definedName name="программы">[3]вспом!$N$2:$N$29</definedName>
    <definedName name="Прочие">[1]вспом!$X$2:$X$3</definedName>
    <definedName name="С_Запад_уд.вес">[4]Уд.веса!$H$47</definedName>
    <definedName name="Сибирь_уд.вес">[4]Уд.веса!$H$13</definedName>
    <definedName name="СМР">[1]вспом!$V$2:$V$10</definedName>
    <definedName name="спр_нат">[6]вспом2!$A$2:$A$77</definedName>
    <definedName name="тип_бюджета">[6]вспом!$C$2:$C$5</definedName>
    <definedName name="тип_суммы">[3]вспом!$B$2:$B$3</definedName>
    <definedName name="типы">[3]вспом!$A$2:$A$91</definedName>
    <definedName name="Урал_уд.вес">[4]Уд.веса!$H$24</definedName>
    <definedName name="Центр_уд.вес">[4]Уд.веса!$H$30</definedName>
    <definedName name="ЦП">[3]вспом!$J$2:$J$3</definedName>
    <definedName name="ЦФО">[3]вспом!$M$2:$M$40</definedName>
  </definedNames>
  <calcPr calcId="114210" fullCalcOnLoad="1"/>
</workbook>
</file>

<file path=xl/calcChain.xml><?xml version="1.0" encoding="utf-8"?>
<calcChain xmlns="http://schemas.openxmlformats.org/spreadsheetml/2006/main">
  <c r="D4" i="14"/>
  <c r="D5"/>
  <c r="D6"/>
  <c r="D7"/>
  <c r="D8"/>
  <c r="D9"/>
  <c r="D10"/>
  <c r="D11"/>
  <c r="D14"/>
  <c r="D15"/>
  <c r="D16"/>
  <c r="D17"/>
  <c r="D18"/>
  <c r="D19"/>
  <c r="D20"/>
  <c r="D21"/>
  <c r="D22"/>
  <c r="D23"/>
  <c r="D24"/>
  <c r="D25"/>
  <c r="D26"/>
  <c r="D29"/>
  <c r="D30"/>
  <c r="D31"/>
  <c r="D32"/>
  <c r="D33"/>
  <c r="D34"/>
  <c r="D35"/>
  <c r="D36"/>
  <c r="D37"/>
  <c r="D38"/>
  <c r="D39"/>
  <c r="D42"/>
  <c r="D43"/>
  <c r="D44"/>
  <c r="D45"/>
  <c r="D46"/>
  <c r="D47"/>
  <c r="D48"/>
  <c r="D49"/>
  <c r="D50"/>
  <c r="D51"/>
  <c r="D52"/>
  <c r="D53"/>
  <c r="D54"/>
  <c r="D57"/>
  <c r="D58"/>
  <c r="D59"/>
  <c r="D60"/>
  <c r="D61"/>
  <c r="D62"/>
  <c r="D63"/>
  <c r="D64"/>
  <c r="D65"/>
  <c r="D66"/>
  <c r="D67"/>
  <c r="D68"/>
  <c r="D71"/>
  <c r="D72"/>
  <c r="D73"/>
  <c r="D74"/>
  <c r="D75"/>
  <c r="D76"/>
  <c r="D77"/>
  <c r="D80"/>
  <c r="D81"/>
  <c r="D82"/>
  <c r="D83"/>
  <c r="D84"/>
  <c r="D85"/>
  <c r="D86"/>
  <c r="D87"/>
  <c r="D88"/>
  <c r="D89"/>
  <c r="D90"/>
  <c r="D91"/>
  <c r="D92"/>
  <c r="D93"/>
  <c r="D94"/>
  <c r="D95"/>
  <c r="D98"/>
  <c r="D99"/>
  <c r="D3"/>
  <c r="F115" i="83"/>
  <c r="D69" i="14"/>
  <c r="D12"/>
  <c r="D100"/>
  <c r="D27"/>
  <c r="D96"/>
  <c r="D78"/>
  <c r="D55"/>
  <c r="D40"/>
  <c r="D102"/>
</calcChain>
</file>

<file path=xl/sharedStrings.xml><?xml version="1.0" encoding="utf-8"?>
<sst xmlns="http://schemas.openxmlformats.org/spreadsheetml/2006/main" count="723" uniqueCount="416">
  <si>
    <t>№ пп</t>
  </si>
  <si>
    <t>Субъект РФ</t>
  </si>
  <si>
    <t>Муниципальное образование</t>
  </si>
  <si>
    <t>Поселение</t>
  </si>
  <si>
    <t>Населенный пункт</t>
  </si>
  <si>
    <t>Уникальный идентификатор ФИАС</t>
  </si>
  <si>
    <t>Башкортостан Республика</t>
  </si>
  <si>
    <t>Никольское Село</t>
  </si>
  <si>
    <t>сельское поселение Васильевское</t>
  </si>
  <si>
    <t>Республика Мордовия</t>
  </si>
  <si>
    <t>Итого:</t>
  </si>
  <si>
    <t>_________________ / Шередин Р.В. /</t>
  </si>
  <si>
    <t>М.П.</t>
  </si>
  <si>
    <t>Республика Марий Эл</t>
  </si>
  <si>
    <t>сельское поселение Октябрьское</t>
  </si>
  <si>
    <t>сельское поселение Михайловское</t>
  </si>
  <si>
    <t>Республика Татарстан</t>
  </si>
  <si>
    <t>Чувашская Республика</t>
  </si>
  <si>
    <t>сельское поселение Междуреченское</t>
  </si>
  <si>
    <t>Гари Село</t>
  </si>
  <si>
    <t>Удмуртская Республика</t>
  </si>
  <si>
    <t>Комсомольский Район</t>
  </si>
  <si>
    <t>Кировская Область</t>
  </si>
  <si>
    <t>Михайловское Село</t>
  </si>
  <si>
    <t>Рождествено Село</t>
  </si>
  <si>
    <t>Елховка Село</t>
  </si>
  <si>
    <t>«_____» _______________ 2015 г.</t>
  </si>
  <si>
    <t>Приморский Край</t>
  </si>
  <si>
    <t>Приволжский Район</t>
  </si>
  <si>
    <t>сельское поселение Воскресенское</t>
  </si>
  <si>
    <t>сельское поселение Дмитриевское</t>
  </si>
  <si>
    <t>Еврейская Автономная область</t>
  </si>
  <si>
    <t>Чукотский Автономный округ</t>
  </si>
  <si>
    <t>к Договору от "13" мая 2014 года №УУС-01/2014</t>
  </si>
  <si>
    <t>Приложение № 2</t>
  </si>
  <si>
    <t xml:space="preserve">      М.П.</t>
  </si>
  <si>
    <t>Ульяновская Область</t>
  </si>
  <si>
    <t>сельское поселение Тимирязевское</t>
  </si>
  <si>
    <t>№ п/п</t>
  </si>
  <si>
    <t>Наименование субъекта (ов) РФ</t>
  </si>
  <si>
    <t>Категория субъекта (ов) РФ</t>
  </si>
  <si>
    <t>ДВ</t>
  </si>
  <si>
    <t>всего:</t>
  </si>
  <si>
    <t>Юг</t>
  </si>
  <si>
    <t>Кабардино-Балкарская Республика</t>
  </si>
  <si>
    <t>Карачаево-Черкесская Республика</t>
  </si>
  <si>
    <t>Чеченская Республика</t>
  </si>
  <si>
    <t>СЗ</t>
  </si>
  <si>
    <t>Новгородская область</t>
  </si>
  <si>
    <t>Республика Карелия</t>
  </si>
  <si>
    <t>Республика Коми</t>
  </si>
  <si>
    <t>Волга</t>
  </si>
  <si>
    <t>Сибирь</t>
  </si>
  <si>
    <t>Урал</t>
  </si>
  <si>
    <t>Белгородская область</t>
  </si>
  <si>
    <t>Центр</t>
  </si>
  <si>
    <t>Брянская область</t>
  </si>
  <si>
    <t>Воронежская область</t>
  </si>
  <si>
    <t>Калужская область</t>
  </si>
  <si>
    <t>Курская область</t>
  </si>
  <si>
    <t>Липецкая область</t>
  </si>
  <si>
    <t>Орловская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</si>
  <si>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</si>
  <si>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</si>
  <si>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</si>
  <si>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</si>
  <si>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Костромская область</t>
  </si>
  <si>
    <t>Ярославская область</t>
  </si>
  <si>
    <t>Владимирская область</t>
  </si>
  <si>
    <t>Ивановская область</t>
  </si>
  <si>
    <t>Москва</t>
  </si>
  <si>
    <t>ИТОГО:</t>
  </si>
  <si>
    <t>Республика Саха (Якутия)</t>
  </si>
  <si>
    <t>Вологодская Область</t>
  </si>
  <si>
    <t>Покровское Деревня</t>
  </si>
  <si>
    <t>сельское поселение Богородское</t>
  </si>
  <si>
    <t>Хабаровский Край</t>
  </si>
  <si>
    <t>Амурская Область</t>
  </si>
  <si>
    <t>Ивановский Район</t>
  </si>
  <si>
    <t>Камчатский Край</t>
  </si>
  <si>
    <t>Магаданская Область</t>
  </si>
  <si>
    <t>Сахалинская Область</t>
  </si>
  <si>
    <t>Москва Город</t>
  </si>
  <si>
    <t>Нефедово Деревня</t>
  </si>
  <si>
    <t>сельское поселение Морозовское</t>
  </si>
  <si>
    <t>сельское поселение Благовещенское</t>
  </si>
  <si>
    <t>сельское поселение Вознесенское</t>
  </si>
  <si>
    <t>Вознесенье Село</t>
  </si>
  <si>
    <t>Быково Деревня</t>
  </si>
  <si>
    <t>Гаврилково Деревня</t>
  </si>
  <si>
    <t>сельское поселение Соболевское</t>
  </si>
  <si>
    <t>Морозово Деревня</t>
  </si>
  <si>
    <t>сельское поселение Рождественское</t>
  </si>
  <si>
    <t>сельское поселение Демидовское</t>
  </si>
  <si>
    <t>Паново Деревня</t>
  </si>
  <si>
    <t>Крутово Деревня</t>
  </si>
  <si>
    <t>Верхнеландеховский Район</t>
  </si>
  <si>
    <t>сельское поселение Симаковское</t>
  </si>
  <si>
    <t>Симаково Деревня</t>
  </si>
  <si>
    <t>bc97438f-11b2-472d-b4d2-52858576e796</t>
  </si>
  <si>
    <t>Вичугский Район</t>
  </si>
  <si>
    <t>45dc1104-5b35-4184-a5bd-00fefc7ce50e</t>
  </si>
  <si>
    <t>Кирикино Деревня</t>
  </si>
  <si>
    <t>b09b79ab-880d-43ad-900e-ab3049ea2ad4</t>
  </si>
  <si>
    <t>Красный Октябрь Село</t>
  </si>
  <si>
    <t>d5aa0ff9-065f-4b6c-be36-5448bff503a0</t>
  </si>
  <si>
    <t>сельское поселение Сошниковское</t>
  </si>
  <si>
    <t>Сошники Деревня</t>
  </si>
  <si>
    <t>8d4b4214-dce1-418a-a1ad-496d9fd5600e</t>
  </si>
  <si>
    <t>Гаврилово-Посадский Район</t>
  </si>
  <si>
    <t>сельское поселение Новоселковское</t>
  </si>
  <si>
    <t>Иваньковский Село</t>
  </si>
  <si>
    <t>377a6146-6158-4581-b40b-41aa47eb8401</t>
  </si>
  <si>
    <t>городское поселение Петровское</t>
  </si>
  <si>
    <t>5f11bcde-3145-4551-b1fe-0268d078642b</t>
  </si>
  <si>
    <t>сельское поселение Шекшовское</t>
  </si>
  <si>
    <t>Непотягово Село</t>
  </si>
  <si>
    <t>116bdef3-00ce-4611-81de-40677d1ec9ca</t>
  </si>
  <si>
    <t>Новоселка Село</t>
  </si>
  <si>
    <t>1b936944-a3b0-4dd7-b421-f23394b10411</t>
  </si>
  <si>
    <t>Петрово-Городище Село</t>
  </si>
  <si>
    <t>81105bc0-1b50-4cce-8b51-51ef6a432cb1</t>
  </si>
  <si>
    <t>Ратницкое Село</t>
  </si>
  <si>
    <t>4e2f8508-82c0-43cf-ae71-eb2add31578f</t>
  </si>
  <si>
    <t>Заволжский Район</t>
  </si>
  <si>
    <t>сельское поселение Волжское</t>
  </si>
  <si>
    <t>Воздвиженье Село</t>
  </si>
  <si>
    <t>1a106204-ce9d-490f-a17d-03c2222c87a1</t>
  </si>
  <si>
    <t>сельское поселение Сосневское</t>
  </si>
  <si>
    <t>Долматовский Село</t>
  </si>
  <si>
    <t>67b6e13e-dab0-44b6-9511-1ada966e990a</t>
  </si>
  <si>
    <t>Колшево Село</t>
  </si>
  <si>
    <t>76b1f396-f6d4-45ca-9830-a1ce04bdcfb8</t>
  </si>
  <si>
    <t>Коротиха Деревня</t>
  </si>
  <si>
    <t>db41a762-10b4-4382-86fd-361244f4751a</t>
  </si>
  <si>
    <t>сельское поселение Балахонковское</t>
  </si>
  <si>
    <t>Балахонки Деревня</t>
  </si>
  <si>
    <t>62235feb-2959-4659-bd2b-a3947ab6d6f4</t>
  </si>
  <si>
    <t>Буньково Село</t>
  </si>
  <si>
    <t>ac7f9ab9-5ded-4b8b-a351-c69a3d7ed2d3</t>
  </si>
  <si>
    <t>с.п. Тимошихское</t>
  </si>
  <si>
    <t>Ермолино Железнодорожная станция</t>
  </si>
  <si>
    <t>05b16eaf-fab7-4f3e-8325-c41ee6eff68e</t>
  </si>
  <si>
    <t>с.п. Коляновское</t>
  </si>
  <si>
    <t>Жуково Деревня</t>
  </si>
  <si>
    <t>206df919-cbb8-4fae-badb-5a6a25c9223d</t>
  </si>
  <si>
    <t>с.п. Новоталицкое</t>
  </si>
  <si>
    <t>Залесье Деревня</t>
  </si>
  <si>
    <t>9dc1c228-3d7b-44a4-8fab-cffeaa0294a3</t>
  </si>
  <si>
    <t>сельское поселение Беляницкое</t>
  </si>
  <si>
    <t>Иванцево Деревня</t>
  </si>
  <si>
    <t>d7eb40b4-81f0-4f97-a1e1-9175e8500db4</t>
  </si>
  <si>
    <t>сельское поселение Богданихское</t>
  </si>
  <si>
    <t>Кочорский Деревня</t>
  </si>
  <si>
    <t>a12ae746-10cd-4ece-a149-8202dea3aa36</t>
  </si>
  <si>
    <t>сельское поселение Коляновское</t>
  </si>
  <si>
    <t>75192d2e-3afd-4d33-9591-0adfd5768c73</t>
  </si>
  <si>
    <t>Лебяжий Луг Деревня</t>
  </si>
  <si>
    <t>9e085d03-088b-498a-a08e-c233f46eb0de</t>
  </si>
  <si>
    <t>Песочнево Деревня</t>
  </si>
  <si>
    <t>6fd55c15-8e7c-4aee-a997-d27feabb96d1</t>
  </si>
  <si>
    <t>Светлый Луч Деревня</t>
  </si>
  <si>
    <t>01d5d1eb-952e-4f1a-86f2-663300a55deb</t>
  </si>
  <si>
    <t>Ильинский Район</t>
  </si>
  <si>
    <t>городское поселение Ильинское</t>
  </si>
  <si>
    <t>41f6983e-ceb9-439a-b30a-2789f2d86c57</t>
  </si>
  <si>
    <t>сельское поселение Исаевское</t>
  </si>
  <si>
    <t>Исаевское Село</t>
  </si>
  <si>
    <t>c621d4fc-3208-42f9-b9c2-037d0800e3cb</t>
  </si>
  <si>
    <t>Кинешемский Район</t>
  </si>
  <si>
    <t>сельское поселение Батмановское</t>
  </si>
  <si>
    <t>Батманы Село</t>
  </si>
  <si>
    <t>0a8eda7e-3308-4ce3-8f17-a8472f343af9</t>
  </si>
  <si>
    <t>сельское поселение Решемское</t>
  </si>
  <si>
    <t>Журихино Деревня</t>
  </si>
  <si>
    <t>e4fbda02-3cbd-4316-8747-44468b1dcb99</t>
  </si>
  <si>
    <t>сельское поселение Шилекшинское</t>
  </si>
  <si>
    <t>Зобнино Село</t>
  </si>
  <si>
    <t>01e74ae7-4474-4961-878d-dc18ca9b1f72</t>
  </si>
  <si>
    <t>Лагуниха Деревня</t>
  </si>
  <si>
    <t>1d011cd0-2f7e-4eef-8b09-393ab30d5dfc</t>
  </si>
  <si>
    <t>сельское поселение Горковское</t>
  </si>
  <si>
    <t>Новинки (Горковское СП) Деревня</t>
  </si>
  <si>
    <t>e879d06b-c124-446f-804c-46227b405b6a</t>
  </si>
  <si>
    <t>Осташево Деревня</t>
  </si>
  <si>
    <t>abc06040-14c1-4bea-b22f-a01c2fbd8e11</t>
  </si>
  <si>
    <t>городское поселение Наволокское</t>
  </si>
  <si>
    <t>Станко Село</t>
  </si>
  <si>
    <t>4dc4d47a-90e5-4949-b961-8cfc9016be70</t>
  </si>
  <si>
    <t>Шилекша Село</t>
  </si>
  <si>
    <t>3df1c494-08bd-4f29-a405-55a146bb68bf</t>
  </si>
  <si>
    <t>сельское поселение Писцовское</t>
  </si>
  <si>
    <t>Бутово Деревня</t>
  </si>
  <si>
    <t>cbb8af89-2995-488e-b142-95a7b56d6d90</t>
  </si>
  <si>
    <t>сельское поселение Новоусадебское</t>
  </si>
  <si>
    <t>Иваньково Деревня</t>
  </si>
  <si>
    <t>d902007b-509c-4200-b477-ed75c73cda66</t>
  </si>
  <si>
    <t>сельское поселение Подозерское</t>
  </si>
  <si>
    <t>Коромыслово Деревня</t>
  </si>
  <si>
    <t>2d9d3883-8836-4aae-ae66-8e6f8ae740cb</t>
  </si>
  <si>
    <t>8a7c12ea-6a97-4e52-beb1-60ec75d40871</t>
  </si>
  <si>
    <t>Новая усадьба Село</t>
  </si>
  <si>
    <t>16fdd7bd-568f-46a6-91c6-38533c62db47</t>
  </si>
  <si>
    <t>Седельницы Село</t>
  </si>
  <si>
    <t>dd2fff92-8ee3-46af-a8e7-2f637dfdad29</t>
  </si>
  <si>
    <t>Лежневский Район</t>
  </si>
  <si>
    <t>сельское поселение Новогоркинское</t>
  </si>
  <si>
    <t>Коровиха Деревня</t>
  </si>
  <si>
    <t>aa774b36-1b2b-40b2-a85e-aed4e8d2ffed</t>
  </si>
  <si>
    <t>сельское поселение Сабиновское</t>
  </si>
  <si>
    <t>Кукарино Село</t>
  </si>
  <si>
    <t>fead383b-d94b-4322-b197-8bd0f7b5ddf2</t>
  </si>
  <si>
    <t>Сабиново Деревня</t>
  </si>
  <si>
    <t>77b42068-ea2c-4f5a-b75b-53fd6b4fb1c0</t>
  </si>
  <si>
    <t>сельское поселение Лежневское</t>
  </si>
  <si>
    <t>Ухтохма Село</t>
  </si>
  <si>
    <t>214d317f-4c41-4b74-8dd2-e635246bd360</t>
  </si>
  <si>
    <t>сельское поселение Хозниковское</t>
  </si>
  <si>
    <t>Хозниково Село</t>
  </si>
  <si>
    <t>6a7c1607-da8d-4d73-abd4-97bfb8b0928c</t>
  </si>
  <si>
    <t>Лухский Район</t>
  </si>
  <si>
    <t>Благовещенье Село</t>
  </si>
  <si>
    <t>b95a1c0c-03f2-4930-baa1-5e853c58627e</t>
  </si>
  <si>
    <t>сельское поселение Порздневское</t>
  </si>
  <si>
    <t>ec02b85e-a437-452e-a534-193b5610a43f</t>
  </si>
  <si>
    <t>Городок Деревня</t>
  </si>
  <si>
    <t>fee7427e-6263-4108-9451-e334821dea76</t>
  </si>
  <si>
    <t>сельское поселение Рябовское</t>
  </si>
  <si>
    <t>Рябово Село</t>
  </si>
  <si>
    <t>d22f0970-964c-48b8-b94c-46d10dfb550c</t>
  </si>
  <si>
    <t>Палехский Район</t>
  </si>
  <si>
    <t>сельское поселение Пановское</t>
  </si>
  <si>
    <t>efe07560-d1b6-4fca-a124-9a3a45e151f4</t>
  </si>
  <si>
    <t>сельское поселение Пеньковское</t>
  </si>
  <si>
    <t>Пеньки Деревня</t>
  </si>
  <si>
    <t>e285d452-bf53-4fc4-af27-1faa5a6449e9</t>
  </si>
  <si>
    <t>Пестяковский Район</t>
  </si>
  <si>
    <t>Алехино Деревня</t>
  </si>
  <si>
    <t>1be7cea6-afe2-4240-958f-ee11d4719e1b</t>
  </si>
  <si>
    <t>Демидово Село</t>
  </si>
  <si>
    <t>80f3663b-7fce-4876-b335-2a37113863c6</t>
  </si>
  <si>
    <t>сельское поселение Неверово-Слободское</t>
  </si>
  <si>
    <t>Неверово-Слобода Деревня</t>
  </si>
  <si>
    <t>a7d8b9fa-904e-498e-9976-8dfff2a1a815</t>
  </si>
  <si>
    <t>сельское поселение Новское</t>
  </si>
  <si>
    <t>Горки-Чириковы Село</t>
  </si>
  <si>
    <t>e98fdf57-9e8d-4436-9c56-4eb9cb9c2c3e</t>
  </si>
  <si>
    <t>сельское поселение Ингарское</t>
  </si>
  <si>
    <t>Колышино Деревня</t>
  </si>
  <si>
    <t>49593fd0-6886-4cce-aa3f-c50005b3a890</t>
  </si>
  <si>
    <t>65b81ba1-945f-4079-86e3-5394341f7594</t>
  </si>
  <si>
    <t>Федорище Деревня</t>
  </si>
  <si>
    <t>8b2183d2-d5de-4cf1-85e3-0639a39f3a25</t>
  </si>
  <si>
    <t>Пучежский Район</t>
  </si>
  <si>
    <t>сельское поселение Илья-Высоковское</t>
  </si>
  <si>
    <t>Дубново Деревня</t>
  </si>
  <si>
    <t>3e694276-57e2-44cb-8ddd-c2149e5b1232</t>
  </si>
  <si>
    <t>сельское поселение Затеихинское</t>
  </si>
  <si>
    <t>Затеиха Деревня</t>
  </si>
  <si>
    <t>f1200d7e-2801-4670-9d10-c32d413e9244</t>
  </si>
  <si>
    <t>сельское поселение Сеготское</t>
  </si>
  <si>
    <t>Летнево Деревня</t>
  </si>
  <si>
    <t>9d222b91-7eab-4ca8-bab3-9b66259441ab</t>
  </si>
  <si>
    <t>Сеготь Село</t>
  </si>
  <si>
    <t>cf6c3e52-6099-46aa-81b6-c0c5dfb4dbdb</t>
  </si>
  <si>
    <t>Родниковский Район</t>
  </si>
  <si>
    <t>сельское поселение Парское</t>
  </si>
  <si>
    <t>Малышево Деревня</t>
  </si>
  <si>
    <t>6e36bcc6-f663-45b1-8660-2214c9e0b244</t>
  </si>
  <si>
    <t>сельское поселение Каминское</t>
  </si>
  <si>
    <t>8e74c4d7-a9fd-4eb3-a462-9d098ec1fec6</t>
  </si>
  <si>
    <t>Сосновец Село</t>
  </si>
  <si>
    <t>f19b7f26-dd29-4f23-beb7-9923484beafc</t>
  </si>
  <si>
    <t>Тайманиха Деревня</t>
  </si>
  <si>
    <t>aeb59e1a-d8d5-4405-87b8-3afa786d71e0</t>
  </si>
  <si>
    <t>Савинский Район</t>
  </si>
  <si>
    <t>0dd6f4df-bb59-48c8-a260-9b469d5fd296</t>
  </si>
  <si>
    <t>с.п. Горячевское</t>
  </si>
  <si>
    <t>Горячево Деревня</t>
  </si>
  <si>
    <t>100aeb68-d282-4d37-872b-d9e7a2bc5519</t>
  </si>
  <si>
    <t>f9d27495-40ad-4633-bc22-466d97979656</t>
  </si>
  <si>
    <t>сельское поселение Савинское</t>
  </si>
  <si>
    <t>Полома Деревня</t>
  </si>
  <si>
    <t>6e168720-6c59-4db4-bb3e-ff2a72eb9995</t>
  </si>
  <si>
    <t>Польки Село</t>
  </si>
  <si>
    <t>4cf98b8d-7be1-4c5e-9354-2236de28a23d</t>
  </si>
  <si>
    <t>Тейковский Район</t>
  </si>
  <si>
    <t>2f53d590-cc8c-452e-bb91-31e304933ee1</t>
  </si>
  <si>
    <t>сельское поселение Большеклочковское</t>
  </si>
  <si>
    <t>Зиново Село</t>
  </si>
  <si>
    <t>630e3b7d-056d-4a2d-b954-d2856313fa1e</t>
  </si>
  <si>
    <t>г.п. Нерльское</t>
  </si>
  <si>
    <t>Кибергино Село</t>
  </si>
  <si>
    <t>3054af40-8b46-4672-b20f-588b27249d2f</t>
  </si>
  <si>
    <t>Клочково Большое Деревня</t>
  </si>
  <si>
    <t>c932ec73-4aa9-482b-b429-35fed2d3b459</t>
  </si>
  <si>
    <t>Оболсуново Село</t>
  </si>
  <si>
    <t>51c0db3f-7d52-47af-9233-7708d55463c5</t>
  </si>
  <si>
    <t>сельское поселение Крапивновское</t>
  </si>
  <si>
    <t>Сахтыш Село</t>
  </si>
  <si>
    <t>9a885e5b-0a12-443e-9d98-dbcfe2105849</t>
  </si>
  <si>
    <t>сельское поселение Новолеушинское</t>
  </si>
  <si>
    <t>Светлый Село</t>
  </si>
  <si>
    <t>17a2e279-6286-472d-9b98-56ec10d011d6</t>
  </si>
  <si>
    <t>Сокатово Деревня</t>
  </si>
  <si>
    <t>700e95bc-435a-44c3-95e9-1ff4c1a9a56f</t>
  </si>
  <si>
    <t>Фурмановский Район</t>
  </si>
  <si>
    <t>сельское поселение Панинское</t>
  </si>
  <si>
    <t>Панино Деревня</t>
  </si>
  <si>
    <t>ad3d9ba1-3f8f-4f4a-a786-a8d49e78377a</t>
  </si>
  <si>
    <t>Шуйский Район</t>
  </si>
  <si>
    <t>сельское поселение Остаповское</t>
  </si>
  <si>
    <t>Зеленый Бор Село</t>
  </si>
  <si>
    <t>36ad6a7b-43c3-47ae-aa38-1b42a7761524</t>
  </si>
  <si>
    <t>сельское поселение Перемиловское</t>
  </si>
  <si>
    <t>Качалово Деревня</t>
  </si>
  <si>
    <t>e054ad38-064c-4763-ab03-cf3e8e86e4f0</t>
  </si>
  <si>
    <t>Клочково Деревня</t>
  </si>
  <si>
    <t>ec8d7c1e-6c74-4e12-94af-b89d694095c8</t>
  </si>
  <si>
    <t>Милюковка Деревня</t>
  </si>
  <si>
    <t>76550311-692c-4679-8069-4005f89de4c7</t>
  </si>
  <si>
    <t>Михалково Деревня</t>
  </si>
  <si>
    <t>30f8ffcb-226e-464a-a495-d7ee3b72d398</t>
  </si>
  <si>
    <t>Перемилово Деревня</t>
  </si>
  <si>
    <t>b9f3da57-557e-4ecb-b2d5-552ffdb672a4</t>
  </si>
  <si>
    <t>сельское поселение Семейкинское</t>
  </si>
  <si>
    <t>Семейкино Деревня</t>
  </si>
  <si>
    <t>d5105412-1cd2-4fcf-b031-c1ecb6bcb92b</t>
  </si>
  <si>
    <t>сельское поселение Введенское</t>
  </si>
  <si>
    <t>Чернцы Село</t>
  </si>
  <si>
    <t>671c5f4d-b645-4993-bc9e-830199ddb0d5</t>
  </si>
  <si>
    <t>Чижово Деревня</t>
  </si>
  <si>
    <t>a1bfd0ff-cfce-4410-ba19-4fcb76fb9c47</t>
  </si>
  <si>
    <t>Южский Район</t>
  </si>
  <si>
    <t>сельское поселение Мугреево-Никольское</t>
  </si>
  <si>
    <t>Мугреево-Никольское Село</t>
  </si>
  <si>
    <t>35dc3cbb-6dc9-4ad8-a371-30b22647f9fb</t>
  </si>
  <si>
    <t>городское поселение Южское</t>
  </si>
  <si>
    <t>ecd9e24c-c3df-4010-96cc-d45faf213c1d</t>
  </si>
  <si>
    <t>сельское поселение Новоклязьминское</t>
  </si>
  <si>
    <t>Новоклязьминское Село</t>
  </si>
  <si>
    <t>b1412e2f-b7fa-4d10-a8fe-ddd38397634e</t>
  </si>
  <si>
    <t>сельское поселение Хотимльское</t>
  </si>
  <si>
    <t>Преображенское Село</t>
  </si>
  <si>
    <t>3ee71d4a-71b2-406d-8a8b-50c6ef0d9e6f</t>
  </si>
  <si>
    <t>Юрьевецкий Район</t>
  </si>
  <si>
    <t>сельское поселение Костяевское</t>
  </si>
  <si>
    <t>Костяево Большое Деревня</t>
  </si>
  <si>
    <t>1473520a-3e75-4bcf-965b-b8603e268193</t>
  </si>
  <si>
    <t>сельское поселение Пелевинское</t>
  </si>
  <si>
    <t>Лобаны Деревня</t>
  </si>
  <si>
    <t>d0c34165-b689-4451-80b0-ce846eafa9f9</t>
  </si>
  <si>
    <t>Михайлово Деревня</t>
  </si>
  <si>
    <t>74bc152d-00af-4b7e-b314-192189a7e285</t>
  </si>
  <si>
    <t>сельское поселение Обжерихинское</t>
  </si>
  <si>
    <t>Новленское Село</t>
  </si>
  <si>
    <t>d7adeadd-d63f-4339-94ea-c5fbebcf8b45</t>
  </si>
  <si>
    <t>Обжериха Село</t>
  </si>
  <si>
    <t>d6f4aad6-73c2-4708-8f96-b07b480352bb</t>
  </si>
  <si>
    <t>Пелевино Деревня</t>
  </si>
  <si>
    <t>3311fea3-a65e-47bc-9cf9-646477000edf</t>
  </si>
  <si>
    <t>Соболево Село</t>
  </si>
  <si>
    <t>74afa4e3-9d37-455a-b4cb-07ad6d9dccfd</t>
  </si>
  <si>
    <t>Щекотиха Деревня</t>
  </si>
  <si>
    <t>da5f8b4d-b159-469a-9cf6-a1a7dc8adaf2</t>
  </si>
  <si>
    <t>Pязанская область</t>
  </si>
  <si>
    <t>Свердловская Область</t>
  </si>
  <si>
    <t>Ямало-Ненецкий Автономный округ</t>
  </si>
  <si>
    <t>Ханты-Мансийский автономный округ — Югра</t>
  </si>
  <si>
    <t>Забайкальский Край</t>
  </si>
  <si>
    <t>Томская Область</t>
  </si>
  <si>
    <t>Омская Область</t>
  </si>
  <si>
    <t>Новосибирская Область</t>
  </si>
  <si>
    <t>Кемеровская Область</t>
  </si>
  <si>
    <t>Иркутская Область</t>
  </si>
  <si>
    <t>Красноярский Край</t>
  </si>
  <si>
    <t>Алтайский Край</t>
  </si>
  <si>
    <t>Хакасия Республика</t>
  </si>
  <si>
    <t>Тыва Республика</t>
  </si>
  <si>
    <t>Алтай Республика</t>
  </si>
  <si>
    <t>Бурятия Республика</t>
  </si>
  <si>
    <t>Северная Осетия - Алания Республика</t>
  </si>
  <si>
    <t>Калмыкия Республика</t>
  </si>
  <si>
    <t>Астраханская Область</t>
  </si>
  <si>
    <t>Краснодарский Край</t>
  </si>
  <si>
    <t>Адыгея Республика</t>
  </si>
  <si>
    <t>ВСЕГО СКД</t>
  </si>
  <si>
    <t>Кол-во СКД ед.</t>
  </si>
  <si>
    <t>Пензенская Область</t>
  </si>
  <si>
    <t>Перечень населенных пунктов, на территории которых должны быть установлены точки доступа для оказания универсальных услуг по передаче данных и предоставлению доступа к информационно-телекоммуникационной сети «Интернет» с использованием точки доступа (с использованием пользовательского оборудования абонента) с указанием количества точек доступа</t>
  </si>
  <si>
    <t>Приложение № 4</t>
  </si>
  <si>
    <t>Таблица № 1.3.</t>
  </si>
  <si>
    <t>Волгоградская Область</t>
  </si>
  <si>
    <t>Ростовская Область</t>
  </si>
  <si>
    <t>Ставропольский Край</t>
  </si>
  <si>
    <t>Архангельская Область</t>
  </si>
  <si>
    <t>Калининградская Область</t>
  </si>
  <si>
    <t>Ленинградская Область</t>
  </si>
  <si>
    <t>Мурманская Область</t>
  </si>
  <si>
    <t>Ненецкий Автономный округ</t>
  </si>
  <si>
    <t>Псковская Область</t>
  </si>
  <si>
    <t>Санкт-Петербург Город</t>
  </si>
  <si>
    <t>Нижегородская Область</t>
  </si>
  <si>
    <t>Оренбургская Область</t>
  </si>
  <si>
    <t>Самарская Область</t>
  </si>
  <si>
    <t>Саратовская Область</t>
  </si>
  <si>
    <t>Курганская Область</t>
  </si>
  <si>
    <t>Пермский Край</t>
  </si>
  <si>
    <t>Тюменская Область</t>
  </si>
  <si>
    <t>Челябинская Область</t>
  </si>
  <si>
    <t>Московская Область</t>
  </si>
  <si>
    <t>_________________ / Маслов А.В. /</t>
  </si>
  <si>
    <t>СООТВЕТСТВУЕТ ОРИГИНАЛУ</t>
  </si>
  <si>
    <t>к Соглашению от "17" марта 2016 года</t>
  </si>
  <si>
    <t>Ингушетия Республика</t>
  </si>
  <si>
    <t>Дагестан Республика</t>
  </si>
</sst>
</file>

<file path=xl/styles.xml><?xml version="1.0" encoding="utf-8"?>
<styleSheet xmlns="http://schemas.openxmlformats.org/spreadsheetml/2006/main">
  <numFmts count="9">
    <numFmt numFmtId="41" formatCode="_-* #,##0_р_._-;\-* #,##0_р_._-;_-* &quot;-&quot;_р_._-;_-@_-"/>
    <numFmt numFmtId="43" formatCode="_-* #,##0.00_р_._-;\-* #,##0.00_р_._-;_-* &quot;-&quot;??_р_._-;_-@_-"/>
    <numFmt numFmtId="164" formatCode="_-* #,##0_р_._-;\-* #,##0_р_._-;_-* &quot;-&quot;??_р_._-;_-@_-"/>
    <numFmt numFmtId="165" formatCode="#,##0.0;\(#,##0.0\)"/>
    <numFmt numFmtId="166" formatCode="#,##0.0;[Red]\(#,##0.0\)"/>
    <numFmt numFmtId="167" formatCode="#,##0;[Red]\(#,##0\)"/>
    <numFmt numFmtId="168" formatCode="0.00_)"/>
    <numFmt numFmtId="169" formatCode="_(&quot;$&quot;* #,##0.00_);_(&quot;$&quot;* \(#,##0.00\);_(&quot;$&quot;* &quot;-&quot;??_);_(@_)"/>
    <numFmt numFmtId="170" formatCode="_(* #,##0.00_);_(* \(#,##0.00\);_(* &quot;-&quot;??_);_(@_)"/>
  </numFmts>
  <fonts count="6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10"/>
      <name val="Times New Roman CYR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entury Schoolbook"/>
      <family val="1"/>
      <charset val="204"/>
    </font>
    <font>
      <u/>
      <sz val="10"/>
      <color indexed="14"/>
      <name val="MS Sans Serif"/>
      <family val="2"/>
      <charset val="204"/>
    </font>
    <font>
      <u/>
      <sz val="10"/>
      <color indexed="12"/>
      <name val="MS Sans Serif"/>
      <family val="2"/>
      <charset val="204"/>
    </font>
    <font>
      <sz val="11"/>
      <color indexed="8"/>
      <name val="Calibri"/>
      <family val="2"/>
    </font>
    <font>
      <b/>
      <i/>
      <sz val="16"/>
      <name val="Helv"/>
      <charset val="204"/>
    </font>
    <font>
      <b/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64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140">
    <xf numFmtId="0" fontId="0" fillId="0" borderId="0"/>
    <xf numFmtId="0" fontId="5" fillId="0" borderId="0"/>
    <xf numFmtId="0" fontId="44" fillId="2" borderId="0" applyNumberFormat="0" applyBorder="0" applyAlignment="0" applyProtection="0"/>
    <xf numFmtId="0" fontId="44" fillId="24" borderId="0" applyNumberFormat="0" applyBorder="0" applyAlignment="0" applyProtection="0"/>
    <xf numFmtId="0" fontId="1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25" borderId="0" applyNumberFormat="0" applyBorder="0" applyAlignment="0" applyProtection="0"/>
    <xf numFmtId="0" fontId="1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26" borderId="0" applyNumberFormat="0" applyBorder="0" applyAlignment="0" applyProtection="0"/>
    <xf numFmtId="0" fontId="1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27" borderId="0" applyNumberFormat="0" applyBorder="0" applyAlignment="0" applyProtection="0"/>
    <xf numFmtId="0" fontId="14" fillId="5" borderId="0" applyNumberFormat="0" applyBorder="0" applyAlignment="0" applyProtection="0"/>
    <xf numFmtId="0" fontId="44" fillId="28" borderId="0" applyNumberFormat="0" applyBorder="0" applyAlignment="0" applyProtection="0"/>
    <xf numFmtId="0" fontId="14" fillId="6" borderId="0" applyNumberFormat="0" applyBorder="0" applyAlignment="0" applyProtection="0"/>
    <xf numFmtId="0" fontId="44" fillId="29" borderId="0" applyNumberFormat="0" applyBorder="0" applyAlignment="0" applyProtection="0"/>
    <xf numFmtId="0" fontId="14" fillId="7" borderId="0" applyNumberFormat="0" applyBorder="0" applyAlignment="0" applyProtection="0"/>
    <xf numFmtId="0" fontId="44" fillId="30" borderId="0" applyNumberFormat="0" applyBorder="0" applyAlignment="0" applyProtection="0"/>
    <xf numFmtId="0" fontId="14" fillId="8" borderId="0" applyNumberFormat="0" applyBorder="0" applyAlignment="0" applyProtection="0"/>
    <xf numFmtId="0" fontId="44" fillId="31" borderId="0" applyNumberFormat="0" applyBorder="0" applyAlignment="0" applyProtection="0"/>
    <xf numFmtId="0" fontId="1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32" borderId="0" applyNumberFormat="0" applyBorder="0" applyAlignment="0" applyProtection="0"/>
    <xf numFmtId="0" fontId="14" fillId="10" borderId="0" applyNumberFormat="0" applyBorder="0" applyAlignment="0" applyProtection="0"/>
    <xf numFmtId="0" fontId="44" fillId="33" borderId="0" applyNumberFormat="0" applyBorder="0" applyAlignment="0" applyProtection="0"/>
    <xf numFmtId="0" fontId="14" fillId="5" borderId="0" applyNumberFormat="0" applyBorder="0" applyAlignment="0" applyProtection="0"/>
    <xf numFmtId="0" fontId="44" fillId="34" borderId="0" applyNumberFormat="0" applyBorder="0" applyAlignment="0" applyProtection="0"/>
    <xf numFmtId="0" fontId="14" fillId="8" borderId="0" applyNumberFormat="0" applyBorder="0" applyAlignment="0" applyProtection="0"/>
    <xf numFmtId="0" fontId="44" fillId="35" borderId="0" applyNumberFormat="0" applyBorder="0" applyAlignment="0" applyProtection="0"/>
    <xf numFmtId="0" fontId="14" fillId="11" borderId="0" applyNumberFormat="0" applyBorder="0" applyAlignment="0" applyProtection="0"/>
    <xf numFmtId="0" fontId="45" fillId="36" borderId="0" applyNumberFormat="0" applyBorder="0" applyAlignment="0" applyProtection="0"/>
    <xf numFmtId="0" fontId="15" fillId="12" borderId="0" applyNumberFormat="0" applyBorder="0" applyAlignment="0" applyProtection="0"/>
    <xf numFmtId="0" fontId="45" fillId="37" borderId="0" applyNumberFormat="0" applyBorder="0" applyAlignment="0" applyProtection="0"/>
    <xf numFmtId="0" fontId="1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38" borderId="0" applyNumberFormat="0" applyBorder="0" applyAlignment="0" applyProtection="0"/>
    <xf numFmtId="0" fontId="15" fillId="10" borderId="0" applyNumberFormat="0" applyBorder="0" applyAlignment="0" applyProtection="0"/>
    <xf numFmtId="0" fontId="45" fillId="13" borderId="0" applyNumberFormat="0" applyBorder="0" applyAlignment="0" applyProtection="0"/>
    <xf numFmtId="0" fontId="45" fillId="39" borderId="0" applyNumberFormat="0" applyBorder="0" applyAlignment="0" applyProtection="0"/>
    <xf numFmtId="0" fontId="15" fillId="13" borderId="0" applyNumberFormat="0" applyBorder="0" applyAlignment="0" applyProtection="0"/>
    <xf numFmtId="0" fontId="45" fillId="40" borderId="0" applyNumberFormat="0" applyBorder="0" applyAlignment="0" applyProtection="0"/>
    <xf numFmtId="0" fontId="1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41" borderId="0" applyNumberFormat="0" applyBorder="0" applyAlignment="0" applyProtection="0"/>
    <xf numFmtId="0" fontId="15" fillId="15" borderId="0" applyNumberFormat="0" applyBorder="0" applyAlignment="0" applyProtection="0"/>
    <xf numFmtId="165" fontId="16" fillId="0" borderId="0"/>
    <xf numFmtId="166" fontId="16" fillId="0" borderId="0"/>
    <xf numFmtId="167" fontId="16" fillId="0" borderId="0"/>
    <xf numFmtId="0" fontId="14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/>
    <xf numFmtId="168" fontId="20" fillId="0" borderId="0"/>
    <xf numFmtId="0" fontId="5" fillId="0" borderId="0"/>
    <xf numFmtId="0" fontId="21" fillId="8" borderId="1">
      <alignment vertical="top"/>
    </xf>
    <xf numFmtId="0" fontId="45" fillId="42" borderId="0" applyNumberFormat="0" applyBorder="0" applyAlignment="0" applyProtection="0"/>
    <xf numFmtId="0" fontId="15" fillId="16" borderId="0" applyNumberFormat="0" applyBorder="0" applyAlignment="0" applyProtection="0"/>
    <xf numFmtId="0" fontId="45" fillId="43" borderId="0" applyNumberFormat="0" applyBorder="0" applyAlignment="0" applyProtection="0"/>
    <xf numFmtId="0" fontId="15" fillId="17" borderId="0" applyNumberFormat="0" applyBorder="0" applyAlignment="0" applyProtection="0"/>
    <xf numFmtId="0" fontId="45" fillId="44" borderId="0" applyNumberFormat="0" applyBorder="0" applyAlignment="0" applyProtection="0"/>
    <xf numFmtId="0" fontId="15" fillId="18" borderId="0" applyNumberFormat="0" applyBorder="0" applyAlignment="0" applyProtection="0"/>
    <xf numFmtId="0" fontId="45" fillId="45" borderId="0" applyNumberFormat="0" applyBorder="0" applyAlignment="0" applyProtection="0"/>
    <xf numFmtId="0" fontId="15" fillId="13" borderId="0" applyNumberFormat="0" applyBorder="0" applyAlignment="0" applyProtection="0"/>
    <xf numFmtId="0" fontId="45" fillId="46" borderId="0" applyNumberFormat="0" applyBorder="0" applyAlignment="0" applyProtection="0"/>
    <xf numFmtId="0" fontId="15" fillId="14" borderId="0" applyNumberFormat="0" applyBorder="0" applyAlignment="0" applyProtection="0"/>
    <xf numFmtId="0" fontId="45" fillId="47" borderId="0" applyNumberFormat="0" applyBorder="0" applyAlignment="0" applyProtection="0"/>
    <xf numFmtId="0" fontId="15" fillId="19" borderId="0" applyNumberFormat="0" applyBorder="0" applyAlignment="0" applyProtection="0"/>
    <xf numFmtId="0" fontId="46" fillId="48" borderId="13" applyNumberFormat="0" applyAlignment="0" applyProtection="0"/>
    <xf numFmtId="0" fontId="22" fillId="7" borderId="2" applyNumberFormat="0" applyAlignment="0" applyProtection="0"/>
    <xf numFmtId="0" fontId="47" fillId="49" borderId="14" applyNumberFormat="0" applyAlignment="0" applyProtection="0"/>
    <xf numFmtId="0" fontId="23" fillId="20" borderId="3" applyNumberFormat="0" applyAlignment="0" applyProtection="0"/>
    <xf numFmtId="0" fontId="48" fillId="49" borderId="13" applyNumberFormat="0" applyAlignment="0" applyProtection="0"/>
    <xf numFmtId="0" fontId="24" fillId="20" borderId="2" applyNumberFormat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0" fontId="49" fillId="0" borderId="15" applyNumberFormat="0" applyFill="0" applyAlignment="0" applyProtection="0"/>
    <xf numFmtId="0" fontId="26" fillId="0" borderId="4" applyNumberFormat="0" applyFill="0" applyAlignment="0" applyProtection="0"/>
    <xf numFmtId="0" fontId="50" fillId="0" borderId="16" applyNumberFormat="0" applyFill="0" applyAlignment="0" applyProtection="0"/>
    <xf numFmtId="0" fontId="27" fillId="0" borderId="5" applyNumberFormat="0" applyFill="0" applyAlignment="0" applyProtection="0"/>
    <xf numFmtId="0" fontId="51" fillId="0" borderId="17" applyNumberFormat="0" applyFill="0" applyAlignment="0" applyProtection="0"/>
    <xf numFmtId="0" fontId="28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2" fillId="0" borderId="18" applyNumberFormat="0" applyFill="0" applyAlignment="0" applyProtection="0"/>
    <xf numFmtId="0" fontId="29" fillId="0" borderId="7" applyNumberFormat="0" applyFill="0" applyAlignment="0" applyProtection="0"/>
    <xf numFmtId="0" fontId="53" fillId="50" borderId="19" applyNumberFormat="0" applyAlignment="0" applyProtection="0"/>
    <xf numFmtId="0" fontId="30" fillId="21" borderId="8" applyNumberFormat="0" applyAlignment="0" applyProtection="0"/>
    <xf numFmtId="0" fontId="5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5" fillId="51" borderId="0" applyNumberFormat="0" applyBorder="0" applyAlignment="0" applyProtection="0"/>
    <xf numFmtId="0" fontId="32" fillId="22" borderId="0" applyNumberFormat="0" applyBorder="0" applyAlignment="0" applyProtection="0"/>
    <xf numFmtId="4" fontId="5" fillId="0" borderId="0">
      <alignment vertical="center"/>
    </xf>
    <xf numFmtId="4" fontId="5" fillId="0" borderId="0">
      <alignment vertical="center"/>
    </xf>
    <xf numFmtId="4" fontId="5" fillId="0" borderId="0">
      <alignment vertical="center"/>
    </xf>
    <xf numFmtId="0" fontId="56" fillId="0" borderId="0"/>
    <xf numFmtId="0" fontId="44" fillId="0" borderId="0"/>
    <xf numFmtId="0" fontId="25" fillId="0" borderId="0"/>
    <xf numFmtId="0" fontId="5" fillId="0" borderId="0"/>
    <xf numFmtId="4" fontId="5" fillId="0" borderId="0">
      <alignment vertical="center"/>
    </xf>
    <xf numFmtId="0" fontId="33" fillId="0" borderId="0"/>
    <xf numFmtId="0" fontId="33" fillId="0" borderId="0"/>
    <xf numFmtId="4" fontId="5" fillId="0" borderId="0">
      <alignment vertical="center"/>
    </xf>
    <xf numFmtId="4" fontId="5" fillId="0" borderId="0">
      <alignment vertical="center"/>
    </xf>
    <xf numFmtId="4" fontId="5" fillId="0" borderId="0">
      <alignment vertical="center"/>
    </xf>
    <xf numFmtId="0" fontId="57" fillId="0" borderId="0"/>
    <xf numFmtId="4" fontId="5" fillId="0" borderId="0">
      <alignment vertical="center"/>
    </xf>
    <xf numFmtId="4" fontId="5" fillId="0" borderId="0">
      <alignment vertical="center"/>
    </xf>
    <xf numFmtId="0" fontId="58" fillId="52" borderId="0" applyNumberFormat="0" applyBorder="0" applyAlignment="0" applyProtection="0"/>
    <xf numFmtId="0" fontId="34" fillId="3" borderId="0" applyNumberFormat="0" applyBorder="0" applyAlignment="0" applyProtection="0"/>
    <xf numFmtId="0" fontId="59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4" fillId="53" borderId="20" applyNumberFormat="0" applyFont="0" applyAlignment="0" applyProtection="0"/>
    <xf numFmtId="0" fontId="14" fillId="53" borderId="20" applyNumberFormat="0" applyFont="0" applyAlignment="0" applyProtection="0"/>
    <xf numFmtId="0" fontId="14" fillId="53" borderId="20" applyNumberFormat="0" applyFont="0" applyAlignment="0" applyProtection="0"/>
    <xf numFmtId="0" fontId="14" fillId="53" borderId="20" applyNumberFormat="0" applyFont="0" applyAlignment="0" applyProtection="0"/>
    <xf numFmtId="0" fontId="25" fillId="23" borderId="9" applyNumberFormat="0" applyFont="0" applyAlignment="0" applyProtection="0"/>
    <xf numFmtId="0" fontId="14" fillId="53" borderId="20" applyNumberFormat="0" applyFont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60" fillId="0" borderId="21" applyNumberFormat="0" applyFill="0" applyAlignment="0" applyProtection="0"/>
    <xf numFmtId="0" fontId="36" fillId="0" borderId="10" applyNumberFormat="0" applyFill="0" applyAlignment="0" applyProtection="0"/>
    <xf numFmtId="4" fontId="7" fillId="0" borderId="0">
      <alignment vertical="center"/>
    </xf>
    <xf numFmtId="0" fontId="6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62" fillId="54" borderId="0" applyNumberFormat="0" applyBorder="0" applyAlignment="0" applyProtection="0"/>
    <xf numFmtId="0" fontId="38" fillId="4" borderId="0" applyNumberFormat="0" applyBorder="0" applyAlignment="0" applyProtection="0"/>
  </cellStyleXfs>
  <cellXfs count="68">
    <xf numFmtId="0" fontId="0" fillId="0" borderId="0" xfId="0"/>
    <xf numFmtId="0" fontId="8" fillId="0" borderId="0" xfId="0" applyFont="1" applyFill="1"/>
    <xf numFmtId="0" fontId="8" fillId="0" borderId="0" xfId="0" applyFont="1" applyFill="1" applyAlignment="1">
      <alignment horizontal="left"/>
    </xf>
    <xf numFmtId="1" fontId="10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8" fillId="0" borderId="11" xfId="0" applyFont="1" applyFill="1" applyBorder="1"/>
    <xf numFmtId="3" fontId="13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Protection="1">
      <protection hidden="1"/>
    </xf>
    <xf numFmtId="0" fontId="13" fillId="0" borderId="0" xfId="0" applyFont="1" applyFill="1"/>
    <xf numFmtId="0" fontId="13" fillId="0" borderId="0" xfId="0" applyFont="1" applyFill="1" applyBorder="1"/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32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Protection="1">
      <protection hidden="1"/>
    </xf>
    <xf numFmtId="0" fontId="13" fillId="0" borderId="1" xfId="0" applyFont="1" applyFill="1" applyBorder="1" applyAlignment="1" applyProtection="1">
      <alignment horizontal="left"/>
      <protection hidden="1"/>
    </xf>
    <xf numFmtId="0" fontId="13" fillId="0" borderId="11" xfId="0" applyFont="1" applyFill="1" applyBorder="1" applyProtection="1">
      <protection hidden="1"/>
    </xf>
    <xf numFmtId="3" fontId="1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Fill="1" applyBorder="1" applyAlignment="1">
      <alignment horizontal="left"/>
    </xf>
    <xf numFmtId="3" fontId="8" fillId="0" borderId="1" xfId="0" applyNumberFormat="1" applyFont="1" applyFill="1" applyBorder="1" applyAlignment="1">
      <alignment horizontal="center" vertical="center" wrapText="1"/>
    </xf>
    <xf numFmtId="49" fontId="3" fillId="0" borderId="1" xfId="132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13" fillId="0" borderId="1" xfId="0" applyFont="1" applyFill="1" applyBorder="1"/>
    <xf numFmtId="0" fontId="13" fillId="0" borderId="11" xfId="0" applyFont="1" applyFill="1" applyBorder="1"/>
    <xf numFmtId="0" fontId="13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left" vertical="top" wrapText="1"/>
    </xf>
    <xf numFmtId="0" fontId="39" fillId="0" borderId="1" xfId="0" applyFont="1" applyFill="1" applyBorder="1" applyAlignment="1">
      <alignment horizontal="center" vertical="top" wrapText="1"/>
    </xf>
    <xf numFmtId="0" fontId="40" fillId="0" borderId="1" xfId="107" applyFont="1" applyFill="1" applyBorder="1" applyAlignment="1">
      <alignment vertical="center"/>
    </xf>
    <xf numFmtId="0" fontId="40" fillId="0" borderId="12" xfId="107" applyFont="1" applyFill="1" applyBorder="1" applyAlignment="1">
      <alignment vertical="center"/>
    </xf>
    <xf numFmtId="3" fontId="13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49" fontId="4" fillId="0" borderId="1" xfId="132" applyNumberFormat="1" applyFont="1" applyBorder="1" applyAlignment="1">
      <alignment horizontal="left" vertical="top" wrapText="1"/>
    </xf>
    <xf numFmtId="49" fontId="39" fillId="0" borderId="1" xfId="0" applyNumberFormat="1" applyFont="1" applyBorder="1" applyAlignment="1">
      <alignment horizontal="left" vertical="top" wrapText="1"/>
    </xf>
    <xf numFmtId="3" fontId="8" fillId="0" borderId="0" xfId="0" applyNumberFormat="1" applyFont="1" applyFill="1"/>
    <xf numFmtId="164" fontId="41" fillId="0" borderId="0" xfId="132" applyNumberFormat="1" applyFont="1" applyFill="1"/>
    <xf numFmtId="0" fontId="41" fillId="0" borderId="0" xfId="0" applyFont="1" applyFill="1"/>
    <xf numFmtId="0" fontId="41" fillId="0" borderId="0" xfId="0" applyFont="1" applyFill="1" applyAlignment="1">
      <alignment horizontal="center" vertical="center" wrapText="1"/>
    </xf>
    <xf numFmtId="0" fontId="41" fillId="0" borderId="0" xfId="0" applyFont="1" applyFill="1" applyAlignment="1">
      <alignment horizontal="right" vertical="center" wrapText="1"/>
    </xf>
    <xf numFmtId="0" fontId="41" fillId="0" borderId="0" xfId="0" applyFont="1" applyFill="1" applyBorder="1" applyAlignment="1">
      <alignment horizontal="center" vertical="center" wrapText="1"/>
    </xf>
    <xf numFmtId="49" fontId="41" fillId="0" borderId="0" xfId="0" applyNumberFormat="1" applyFont="1" applyFill="1" applyBorder="1" applyAlignment="1">
      <alignment horizontal="center" vertical="center" wrapText="1"/>
    </xf>
    <xf numFmtId="0" fontId="42" fillId="0" borderId="0" xfId="0" applyFont="1" applyFill="1" applyAlignment="1">
      <alignment vertical="top"/>
    </xf>
    <xf numFmtId="0" fontId="42" fillId="0" borderId="0" xfId="0" applyFont="1" applyFill="1"/>
    <xf numFmtId="0" fontId="43" fillId="0" borderId="0" xfId="0" applyFont="1" applyFill="1"/>
    <xf numFmtId="49" fontId="39" fillId="0" borderId="1" xfId="0" applyNumberFormat="1" applyFont="1" applyFill="1" applyBorder="1" applyAlignment="1">
      <alignment horizontal="center" vertical="center"/>
    </xf>
    <xf numFmtId="49" fontId="39" fillId="0" borderId="1" xfId="132" applyNumberFormat="1" applyFont="1" applyFill="1" applyBorder="1" applyAlignment="1">
      <alignment horizontal="center" vertical="center"/>
    </xf>
    <xf numFmtId="49" fontId="39" fillId="0" borderId="1" xfId="13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1" fillId="0" borderId="0" xfId="0" applyFont="1" applyFill="1" applyAlignment="1">
      <alignment wrapText="1"/>
    </xf>
    <xf numFmtId="0" fontId="41" fillId="0" borderId="0" xfId="0" applyFont="1" applyFill="1" applyAlignment="1">
      <alignment horizontal="center" wrapText="1"/>
    </xf>
    <xf numFmtId="0" fontId="41" fillId="0" borderId="0" xfId="0" applyFont="1" applyFill="1" applyAlignment="1">
      <alignment horizontal="left" vertical="center"/>
    </xf>
    <xf numFmtId="0" fontId="41" fillId="0" borderId="0" xfId="0" applyFont="1" applyFill="1" applyAlignment="1">
      <alignment horizontal="left" vertical="center" wrapText="1"/>
    </xf>
    <xf numFmtId="0" fontId="41" fillId="0" borderId="0" xfId="0" applyFont="1" applyFill="1" applyAlignment="1">
      <alignment horizontal="left"/>
    </xf>
    <xf numFmtId="0" fontId="41" fillId="0" borderId="0" xfId="0" applyFont="1" applyFill="1" applyAlignment="1">
      <alignment horizontal="left" wrapText="1"/>
    </xf>
    <xf numFmtId="0" fontId="41" fillId="0" borderId="0" xfId="0" applyFont="1" applyFill="1" applyAlignment="1">
      <alignment horizontal="right" wrapText="1"/>
    </xf>
    <xf numFmtId="0" fontId="41" fillId="0" borderId="0" xfId="0" applyFont="1" applyFill="1" applyAlignment="1"/>
    <xf numFmtId="0" fontId="41" fillId="0" borderId="0" xfId="0" applyFont="1" applyFill="1" applyAlignment="1">
      <alignment horizontal="center"/>
    </xf>
    <xf numFmtId="0" fontId="41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right" vertical="center"/>
    </xf>
    <xf numFmtId="0" fontId="41" fillId="0" borderId="0" xfId="0" applyFont="1" applyFill="1" applyAlignment="1">
      <alignment horizontal="left" vertical="center" wrapText="1"/>
    </xf>
    <xf numFmtId="0" fontId="41" fillId="0" borderId="0" xfId="0" applyFont="1" applyFill="1" applyAlignment="1">
      <alignment horizontal="center" vertical="center" wrapText="1"/>
    </xf>
    <xf numFmtId="0" fontId="41" fillId="0" borderId="0" xfId="0" applyFont="1" applyFill="1" applyAlignment="1">
      <alignment horizontal="right" vertical="center" wrapText="1"/>
    </xf>
  </cellXfs>
  <cellStyles count="140">
    <cellStyle name="%" xfId="1"/>
    <cellStyle name="20% - Акцент1 2" xfId="2"/>
    <cellStyle name="20% - Акцент1 3" xfId="3"/>
    <cellStyle name="20% - Акцент1 3 2" xfId="4"/>
    <cellStyle name="20% - Акцент2 2" xfId="5"/>
    <cellStyle name="20% - Акцент2 3" xfId="6"/>
    <cellStyle name="20% - Акцент2 3 2" xfId="7"/>
    <cellStyle name="20% - Акцент3 2" xfId="8"/>
    <cellStyle name="20% - Акцент3 3" xfId="9"/>
    <cellStyle name="20% - Акцент3 3 2" xfId="10"/>
    <cellStyle name="20% - Акцент4 2" xfId="11"/>
    <cellStyle name="20% - Акцент4 3" xfId="12"/>
    <cellStyle name="20% - Акцент4 3 2" xfId="13"/>
    <cellStyle name="20% - Акцент5 2" xfId="14"/>
    <cellStyle name="20% - Акцент5 3" xfId="15"/>
    <cellStyle name="20% - Акцент6 2" xfId="16"/>
    <cellStyle name="20% - Акцент6 3" xfId="17"/>
    <cellStyle name="40% - Акцент1 2" xfId="18"/>
    <cellStyle name="40% - Акцент1 3" xfId="19"/>
    <cellStyle name="40% - Акцент2 2" xfId="20"/>
    <cellStyle name="40% - Акцент2 3" xfId="21"/>
    <cellStyle name="40% - Акцент3 2" xfId="22"/>
    <cellStyle name="40% - Акцент3 3" xfId="23"/>
    <cellStyle name="40% - Акцент3 3 2" xfId="24"/>
    <cellStyle name="40% - Акцент4 2" xfId="25"/>
    <cellStyle name="40% - Акцент4 3" xfId="26"/>
    <cellStyle name="40% - Акцент5 2" xfId="27"/>
    <cellStyle name="40% - Акцент5 3" xfId="28"/>
    <cellStyle name="40% - Акцент6 2" xfId="29"/>
    <cellStyle name="40% - Акцент6 3" xfId="30"/>
    <cellStyle name="60% - Акцент1 2" xfId="31"/>
    <cellStyle name="60% - Акцент1 3" xfId="32"/>
    <cellStyle name="60% - Акцент2 2" xfId="33"/>
    <cellStyle name="60% - Акцент2 3" xfId="34"/>
    <cellStyle name="60% - Акцент3 2" xfId="35"/>
    <cellStyle name="60% - Акцент3 3" xfId="36"/>
    <cellStyle name="60% - Акцент3 3 2" xfId="37"/>
    <cellStyle name="60% - Акцент4 2" xfId="38"/>
    <cellStyle name="60% - Акцент4 3" xfId="39"/>
    <cellStyle name="60% - Акцент4 3 2" xfId="40"/>
    <cellStyle name="60% - Акцент5 2" xfId="41"/>
    <cellStyle name="60% - Акцент5 3" xfId="42"/>
    <cellStyle name="60% - Акцент6 2" xfId="43"/>
    <cellStyle name="60% - Акцент6 3" xfId="44"/>
    <cellStyle name="60% - Акцент6 3 2" xfId="45"/>
    <cellStyle name="Conor 1" xfId="46"/>
    <cellStyle name="Conor1" xfId="47"/>
    <cellStyle name="Conor2" xfId="48"/>
    <cellStyle name="Excel Built-in Normal" xfId="49"/>
    <cellStyle name="Followed Hyperlink" xfId="50"/>
    <cellStyle name="Hyperlink" xfId="51"/>
    <cellStyle name="Normal" xfId="52"/>
    <cellStyle name="Normal - Style1" xfId="53"/>
    <cellStyle name="Normal_CF_2004_15July_Волга" xfId="54"/>
    <cellStyle name="rep_row1" xfId="55"/>
    <cellStyle name="Акцент1 2" xfId="56"/>
    <cellStyle name="Акцент1 3" xfId="57"/>
    <cellStyle name="Акцент2 2" xfId="58"/>
    <cellStyle name="Акцент2 3" xfId="59"/>
    <cellStyle name="Акцент3 2" xfId="60"/>
    <cellStyle name="Акцент3 3" xfId="61"/>
    <cellStyle name="Акцент4 2" xfId="62"/>
    <cellStyle name="Акцент4 3" xfId="63"/>
    <cellStyle name="Акцент5 2" xfId="64"/>
    <cellStyle name="Акцент5 3" xfId="65"/>
    <cellStyle name="Акцент6 2" xfId="66"/>
    <cellStyle name="Акцент6 3" xfId="67"/>
    <cellStyle name="Ввод  2" xfId="68"/>
    <cellStyle name="Ввод  3" xfId="69"/>
    <cellStyle name="Вывод 2" xfId="70"/>
    <cellStyle name="Вывод 3" xfId="71"/>
    <cellStyle name="Вычисление 2" xfId="72"/>
    <cellStyle name="Вычисление 3" xfId="73"/>
    <cellStyle name="Денежный 2" xfId="74"/>
    <cellStyle name="Денежный 2 2" xfId="75"/>
    <cellStyle name="Денежный 3" xfId="76"/>
    <cellStyle name="Денежный 4" xfId="77"/>
    <cellStyle name="Заголовок 1 2" xfId="78"/>
    <cellStyle name="Заголовок 1 3" xfId="79"/>
    <cellStyle name="Заголовок 2 2" xfId="80"/>
    <cellStyle name="Заголовок 2 3" xfId="81"/>
    <cellStyle name="Заголовок 3 2" xfId="82"/>
    <cellStyle name="Заголовок 3 3" xfId="83"/>
    <cellStyle name="Заголовок 4 2" xfId="84"/>
    <cellStyle name="Заголовок 4 3" xfId="85"/>
    <cellStyle name="Итог 2" xfId="86"/>
    <cellStyle name="Итог 3" xfId="87"/>
    <cellStyle name="Контрольная ячейка 2" xfId="88"/>
    <cellStyle name="Контрольная ячейка 3" xfId="89"/>
    <cellStyle name="Название 2" xfId="90"/>
    <cellStyle name="Название 3" xfId="91"/>
    <cellStyle name="Нейтральный 2" xfId="92"/>
    <cellStyle name="Нейтральный 3" xfId="93"/>
    <cellStyle name="Обычный" xfId="0" builtinId="0"/>
    <cellStyle name="Обычный 10" xfId="94"/>
    <cellStyle name="Обычный 11" xfId="95"/>
    <cellStyle name="Обычный 12" xfId="96"/>
    <cellStyle name="Обычный 2" xfId="97"/>
    <cellStyle name="Обычный 2 2" xfId="98"/>
    <cellStyle name="Обычный 2 4" xfId="99"/>
    <cellStyle name="Обычный 3" xfId="100"/>
    <cellStyle name="Обычный 4" xfId="101"/>
    <cellStyle name="Обычный 4 2" xfId="102"/>
    <cellStyle name="Обычный 4 2 2" xfId="103"/>
    <cellStyle name="Обычный 5" xfId="104"/>
    <cellStyle name="Обычный 6" xfId="105"/>
    <cellStyle name="Обычный 7" xfId="106"/>
    <cellStyle name="Обычный 7 2" xfId="107"/>
    <cellStyle name="Обычный 8" xfId="108"/>
    <cellStyle name="Обычный 9" xfId="109"/>
    <cellStyle name="Плохой 2" xfId="110"/>
    <cellStyle name="Плохой 3" xfId="111"/>
    <cellStyle name="Пояснение 2" xfId="112"/>
    <cellStyle name="Пояснение 3" xfId="113"/>
    <cellStyle name="Примечание 2" xfId="114"/>
    <cellStyle name="Примечание 2 2" xfId="115"/>
    <cellStyle name="Примечание 2 3" xfId="116"/>
    <cellStyle name="Примечание 3" xfId="117"/>
    <cellStyle name="Примечание 3 2" xfId="118"/>
    <cellStyle name="Примечание 3 3" xfId="119"/>
    <cellStyle name="Процентный 2" xfId="120"/>
    <cellStyle name="Процентный 3" xfId="121"/>
    <cellStyle name="Процентный 3 2" xfId="122"/>
    <cellStyle name="Процентный 4" xfId="123"/>
    <cellStyle name="Процентный 5" xfId="124"/>
    <cellStyle name="Связанная ячейка 2" xfId="125"/>
    <cellStyle name="Связанная ячейка 3" xfId="126"/>
    <cellStyle name="Стиль 1" xfId="127"/>
    <cellStyle name="Текст предупреждения 2" xfId="128"/>
    <cellStyle name="Текст предупреждения 3" xfId="129"/>
    <cellStyle name="Тысячи [0]_Лист1 (2)" xfId="130"/>
    <cellStyle name="Тысячи_Лист1 (2)" xfId="131"/>
    <cellStyle name="Финансовый" xfId="132" builtinId="3"/>
    <cellStyle name="Финансовый 2" xfId="133"/>
    <cellStyle name="Финансовый 2 2" xfId="134"/>
    <cellStyle name="Финансовый 3" xfId="135"/>
    <cellStyle name="Финансовый 4" xfId="136"/>
    <cellStyle name="Финансовый 5" xfId="137"/>
    <cellStyle name="Хороший 2" xfId="138"/>
    <cellStyle name="Хороший 3" xfId="13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Users\emurashko\AppData\Local\Microsoft\Windows\Temporary%20Internet%20Files\Content.Outlook\YV4RMKVR\&#1064;&#1072;&#1073;&#1083;&#1086;&#1085;%20&#1060;&#1050;&#1042;%20&#1076;&#1083;&#1103;%20&#1086;&#1073;&#1089;&#1091;&#1078;&#1076;&#1077;&#1085;&#1080;&#110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orary%20Internet%20Files\Content.IE5\05YF4XEN\&#1056;&#1072;&#1073;&#1086;&#1090;&#1072;\year2001\REV_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ena.N.Litvinova/Desktop/&#1044;&#1059;&#1055;&#1062;&#1053;/&#1044;&#1057;%20&#8470;2/&#1055;&#1088;&#1080;&#1083;&#1086;&#1078;&#1077;&#1085;&#1080;&#1103;/&#1044;&#1057;&#8470;2/&#1044;&#1057;&#8470;2/&#1044;&#1057;&#8470;2/Users/ANDREY~2.TIM/AppData/Local/Temp/Rar$DI26.016/12.02.14%20&#1058;&#1069;&#1054;%20&#1059;&#1085;&#1080;&#1074;&#1077;&#1088;&#1089;&#1072;&#1083;&#1100;&#1085;&#1072;&#1103;%20&#1091;&#1089;&#1083;&#1091;&#1075;&#1072;%20-%20&#1089;&#1086;&#1082;&#1088;%20%20&#1094;&#1080;&#1092;&#1088;%20%20&#1085;&#1077;&#1088;&#1072;&#1074;&#1077;&#1085;&#1089;&#1090;&#1074;&#1072;%20V1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_DIR\WORK_DIR\ROSTEL\Internet\My_forecast\&#1058;&#1088;&#1072;&#1092;&#1080;&#1082;_&#1076;&#1086;&#1093;&#1086;&#1076;&#1099;%20&#1056;&#1054;&#1069;&#105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_DIR\WORK_DIR\ROSTEL\Internet\My_forecast\&#1058;&#1072;&#1088;&#1080;&#1092;&#1099;%20&#1085;&#1072;%20&#1091;&#1089;&#1083;&#1091;&#1075;&#1080;%20&#1048;&#1085;&#1090;&#1077;&#1088;&#1085;&#1077;&#109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1064;&#1072;&#1073;&#1083;&#1086;&#1085;%20&#1060;&#1050;&#1042;%20&#1076;&#1083;&#1103;%20&#1086;&#1073;&#1089;&#1091;&#1078;&#1076;&#1077;&#1085;&#1080;&#110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 инф"/>
      <sheetName val="Финансирование"/>
      <sheetName val="Капвложения"/>
      <sheetName val="Ввод по видам ОС"/>
      <sheetName val="Ввод натур. показателей"/>
      <sheetName val="Тех_Ввод ОС"/>
      <sheetName val="Тех_Объем_инвест"/>
      <sheetName val="Тех_ДДС"/>
      <sheetName val="Тех_Натура"/>
      <sheetName val="Тех_Ввод ОС_Знач"/>
      <sheetName val="Тех_Объем_инвест_Знач"/>
      <sheetName val="Тех_ДДС_Знач"/>
      <sheetName val="Тех_Натура_Знач"/>
      <sheetName val="вспом"/>
      <sheetName val="вспом2"/>
    </sheetNames>
    <sheetDataSet>
      <sheetData sheetId="0" refreshError="1">
        <row r="8">
          <cell r="D8">
            <v>2013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B2" t="str">
            <v>СМР</v>
          </cell>
          <cell r="V2" t="str">
            <v>Кабель</v>
          </cell>
          <cell r="W2" t="str">
            <v>Заработная плата (ПИР)</v>
          </cell>
          <cell r="X2" t="str">
            <v>Прочие расходы (кроме  кап. %)</v>
          </cell>
          <cell r="Y2" t="str">
            <v>Оборудование (кроме оконечного)</v>
          </cell>
          <cell r="Z2" t="str">
            <v>ПО (кроме  кап. %)</v>
          </cell>
        </row>
        <row r="3">
          <cell r="B3" t="str">
            <v>СМР подрядным способом</v>
          </cell>
          <cell r="O3" t="str">
            <v>Оборудование</v>
          </cell>
          <cell r="V3" t="str">
            <v>Запасные части</v>
          </cell>
          <cell r="W3" t="str">
            <v>Выплаты во внебюдж фонды (ПИР)</v>
          </cell>
          <cell r="X3" t="str">
            <v>Капитализированные % 
(Прочие)</v>
          </cell>
          <cell r="Y3" t="str">
            <v>Оконечное оборудование</v>
          </cell>
          <cell r="Z3" t="str">
            <v>Капитализированные %  
(ПО)</v>
          </cell>
        </row>
        <row r="4">
          <cell r="B4" t="str">
            <v>СМР хоз. способом</v>
          </cell>
          <cell r="O4" t="str">
            <v>ПО</v>
          </cell>
          <cell r="V4" t="str">
            <v>Топливо</v>
          </cell>
          <cell r="W4" t="str">
            <v>Прочие затраты (ПИР)</v>
          </cell>
        </row>
        <row r="5">
          <cell r="B5" t="str">
            <v xml:space="preserve">Оборудование </v>
          </cell>
          <cell r="O5" t="str">
            <v>ПИР</v>
          </cell>
          <cell r="V5" t="str">
            <v>Строительные материалы</v>
          </cell>
          <cell r="W5" t="str">
            <v>ПИР подрядным способом</v>
          </cell>
        </row>
        <row r="6">
          <cell r="B6" t="str">
            <v>ПИР</v>
          </cell>
          <cell r="O6" t="str">
            <v>СМР</v>
          </cell>
          <cell r="V6" t="str">
            <v>Прочие материалы</v>
          </cell>
        </row>
        <row r="7">
          <cell r="B7" t="str">
            <v>ПИР подрядным способом</v>
          </cell>
          <cell r="O7" t="str">
            <v>Прочие</v>
          </cell>
          <cell r="V7" t="str">
            <v>Заработная плата (СМР)</v>
          </cell>
        </row>
        <row r="8">
          <cell r="B8" t="str">
            <v>ПИР хоз. способом</v>
          </cell>
          <cell r="V8" t="str">
            <v>Выплаты во внебюдж фонды (СМР)</v>
          </cell>
        </row>
        <row r="9">
          <cell r="B9" t="str">
            <v>Прочие</v>
          </cell>
          <cell r="V9" t="str">
            <v>Прочие затраты (СМР)</v>
          </cell>
        </row>
        <row r="10">
          <cell r="B10" t="str">
            <v>ПО (97 счет)</v>
          </cell>
          <cell r="V10" t="str">
            <v>СМР подрядным способом</v>
          </cell>
        </row>
      </sheetData>
      <sheetData sheetId="1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ldt"/>
      <sheetName val="Total Revenue"/>
      <sheetName val="Mobile_oper"/>
      <sheetName val="Business Fixed"/>
      <sheetName val="V.I."/>
      <sheetName val="WLL"/>
      <sheetName val="DATA"/>
      <sheetName val="Equipment"/>
      <sheetName val="Transit"/>
      <sheetName val="C.Cards"/>
      <sheetName val="Traffic outpayment"/>
      <sheetName val="P&amp;L help"/>
      <sheetName val=""/>
      <sheetName val="REV_2000"/>
      <sheetName val="Контрольные расценки"/>
    </sheetNames>
    <sheetDataSet>
      <sheetData sheetId="0" refreshError="1"/>
      <sheetData sheetId="1" refreshError="1">
        <row r="2">
          <cell r="AE2">
            <v>36678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Общ информ"/>
      <sheetName val="Рынок"/>
      <sheetName val="Спрос"/>
      <sheetName val="Доходы"/>
      <sheetName val="Технолог решение"/>
      <sheetName val="Оборудование"/>
      <sheetName val="Работы"/>
      <sheetName val="Опер затр"/>
      <sheetName val="Экономическая эффективность"/>
      <sheetName val="Экономический эффект"/>
      <sheetName val="Подписи"/>
      <sheetName val="вспом"/>
      <sheetName val="Данные для выгрузки"/>
      <sheetName val="Данные для выгрузки_Знач"/>
      <sheetName val="Данные для выгрузки_эффект"/>
    </sheetNames>
    <sheetDataSet>
      <sheetData sheetId="0">
        <row r="44">
          <cell r="C44">
            <v>2014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>
        <row r="2">
          <cell r="A2" t="str">
            <v>DWDM(CWDM) оборудование</v>
          </cell>
          <cell r="B2" t="str">
            <v>Q</v>
          </cell>
          <cell r="D2" t="str">
            <v>01. Инвестиции с финансовой отдачей</v>
          </cell>
          <cell r="G2" t="str">
            <v>январь</v>
          </cell>
          <cell r="J2" t="str">
            <v>Да</v>
          </cell>
          <cell r="K2" t="str">
            <v>101.Строительство новой АТС</v>
          </cell>
          <cell r="M2" t="str">
            <v>001. Административный департамент</v>
          </cell>
          <cell r="N2" t="str">
            <v>001. Стратегия защиты (ШПД В2С)</v>
          </cell>
        </row>
        <row r="3">
          <cell r="A3" t="str">
            <v>Мультиплексоры SDH</v>
          </cell>
          <cell r="B3" t="str">
            <v>M</v>
          </cell>
          <cell r="D3" t="str">
            <v>02. Инвестиции с качественной отдачей</v>
          </cell>
          <cell r="G3" t="str">
            <v>февраль</v>
          </cell>
          <cell r="J3" t="str">
            <v>Нет</v>
          </cell>
          <cell r="K3" t="str">
            <v>102.Увеличение емкости и/или добавление функционала существующей АТС без замены АТС</v>
          </cell>
          <cell r="M3" t="str">
            <v>002. Департамент по работе с недвижимостью</v>
          </cell>
          <cell r="N3" t="str">
            <v>002. Стратегия атаки (ШПД  В2С)</v>
          </cell>
        </row>
        <row r="4">
          <cell r="A4" t="str">
            <v>Мультиплексоры PDH и ИКМ оборудование</v>
          </cell>
          <cell r="D4" t="str">
            <v>03. Экономически эффективный проект</v>
          </cell>
          <cell r="G4" t="str">
            <v>март</v>
          </cell>
          <cell r="K4" t="str">
            <v>103.Замена/модернизация АТС с увеличением монтированной емкости и/или добавлением функционала</v>
          </cell>
          <cell r="M4" t="str">
            <v>003. Блок эксплуатации и оперативно-технического управления сетями связи</v>
          </cell>
          <cell r="N4" t="str">
            <v>003. Стратегия паритета (ШПД В2С)</v>
          </cell>
        </row>
        <row r="5">
          <cell r="A5" t="str">
            <v>Оборудование РРЛ для передачи SDH-сигнала</v>
          </cell>
          <cell r="G5" t="str">
            <v>апрель</v>
          </cell>
          <cell r="K5" t="str">
            <v>104.Замена/модернизация АТС без увеличения емкости</v>
          </cell>
          <cell r="M5" t="str">
            <v>004. Блок Информационные технологии</v>
          </cell>
          <cell r="N5" t="str">
            <v>004. Стратегия снятия сливок (ШПД В2С)</v>
          </cell>
        </row>
        <row r="6">
          <cell r="A6" t="str">
            <v>Оборудование РРЛ для передачи PDH-сигнала</v>
          </cell>
          <cell r="D6" t="str">
            <v xml:space="preserve">новый </v>
          </cell>
          <cell r="G6" t="str">
            <v>май</v>
          </cell>
          <cell r="K6" t="str">
            <v xml:space="preserve">105.Строительство, расширение, замена/модернизация объектов радиодоступа </v>
          </cell>
          <cell r="M6" t="str">
            <v>005. Департамент планирования и развития сетей связи</v>
          </cell>
          <cell r="N6" t="str">
            <v>005. Последняя миля для КК (развитие В2В)</v>
          </cell>
        </row>
        <row r="7">
          <cell r="A7" t="str">
            <v>Гибкие мультиплексоры доступа</v>
          </cell>
          <cell r="D7" t="str">
            <v>переходящий</v>
          </cell>
          <cell r="G7" t="str">
            <v>июнь</v>
          </cell>
          <cell r="K7" t="str">
            <v>106.Строительство выносного концентратора от существующей АТС</v>
          </cell>
          <cell r="M7" t="str">
            <v>006. Блок Организационное развитие и управление персоналом</v>
          </cell>
          <cell r="N7" t="str">
            <v>006. Оптика в бизнес-центр (развитие В2В)</v>
          </cell>
        </row>
        <row r="8">
          <cell r="A8" t="str">
            <v>Системы управления и лицензии</v>
          </cell>
          <cell r="G8" t="str">
            <v>июль</v>
          </cell>
          <cell r="K8" t="str">
            <v xml:space="preserve">107.Модернизация абонентской распределительной сети (ЛКС) </v>
          </cell>
          <cell r="M8" t="str">
            <v>007. Блок Бухгалтерия</v>
          </cell>
          <cell r="N8" t="str">
            <v>007. Оптика в ОГВ (развитие В2В)</v>
          </cell>
        </row>
        <row r="9">
          <cell r="A9" t="str">
            <v>Другое оборудование цифровых систем передачи</v>
          </cell>
          <cell r="G9" t="str">
            <v>август</v>
          </cell>
          <cell r="K9" t="str">
            <v xml:space="preserve">108.Реконструкция абонентской распределительной сети (ЛКС) </v>
          </cell>
          <cell r="M9" t="str">
            <v>008. Блок Безопасность</v>
          </cell>
          <cell r="N9" t="str">
            <v>008. Модернизация ЛПУ (внедрение  ИТ) (развитие В2В)</v>
          </cell>
        </row>
        <row r="10">
          <cell r="A10" t="str">
            <v>IP маршрутизаторы и коммутаторы уровня доступа</v>
          </cell>
          <cell r="G10" t="str">
            <v>сентябрь</v>
          </cell>
          <cell r="K10" t="str">
            <v>109.Установка таксофонов и/или модернизация таксофонной сети с увеличением объема предоставляемых услуг</v>
          </cell>
          <cell r="M10" t="str">
            <v>009. Департамент обеспечения защиты государственной тайны</v>
          </cell>
          <cell r="N10" t="str">
            <v>009. Развитие распределительных сетей внутри субъекта (исключая городские сети)</v>
          </cell>
        </row>
        <row r="11">
          <cell r="A11" t="str">
            <v>xDSL оборудование</v>
          </cell>
          <cell r="D11">
            <v>2005</v>
          </cell>
          <cell r="G11" t="str">
            <v>октябрь</v>
          </cell>
          <cell r="K11" t="str">
            <v>110.Модернизация или  замена  таксофонов и/или таксофонной сети без увеличения объема предоставляемых услуг</v>
          </cell>
          <cell r="M11" t="str">
            <v>010. Департамент мобилизационной подготовки</v>
          </cell>
          <cell r="N11" t="str">
            <v>010. Развитие магистральной IPMPLS</v>
          </cell>
        </row>
        <row r="12">
          <cell r="A12" t="str">
            <v>Оборудование широкополосного беспроводного доступа (LMDS, MMDS, Wi-Max,Wi-Fi и др.)</v>
          </cell>
          <cell r="D12">
            <v>2006</v>
          </cell>
          <cell r="G12" t="str">
            <v>ноябрь</v>
          </cell>
          <cell r="K12" t="str">
            <v xml:space="preserve">111.Строительство сетей цифрового абонентского доступа </v>
          </cell>
          <cell r="M12" t="str">
            <v>012. Департамент по работе с инвесторами</v>
          </cell>
          <cell r="N12" t="str">
            <v>011. Развитие магистральных сетей для предоставления национальных услуг (отличные от IPMPLS)</v>
          </cell>
        </row>
        <row r="13">
          <cell r="A13" t="str">
            <v>Оборудование доступа PON</v>
          </cell>
          <cell r="D13">
            <v>2007</v>
          </cell>
          <cell r="G13" t="str">
            <v>декабрь</v>
          </cell>
          <cell r="K13" t="str">
            <v xml:space="preserve">113.Строительство/расширение абонентской распределительной сети (ЛКС) </v>
          </cell>
          <cell r="M13" t="str">
            <v>013. Департамент продуктов и маркетинга</v>
          </cell>
          <cell r="N13" t="str">
            <v>012. Развитие сети для предоставления мн услуг</v>
          </cell>
        </row>
        <row r="14">
          <cell r="A14" t="str">
            <v>Оборудование доступа ETTx</v>
          </cell>
          <cell r="D14">
            <v>2008</v>
          </cell>
          <cell r="K14" t="str">
            <v>201.Строительство сетей связи с применением технологии NGN (Softswitch)</v>
          </cell>
          <cell r="M14" t="str">
            <v>014. Департамент по работе с операторами связи</v>
          </cell>
          <cell r="N14" t="str">
            <v>013. Развитие федерального мобильного бизнеса (не вкл. CDMA в мал.нас.пунктах)</v>
          </cell>
        </row>
        <row r="15">
          <cell r="A15" t="str">
            <v>BRAS оборудование</v>
          </cell>
          <cell r="D15">
            <v>2009</v>
          </cell>
          <cell r="K15" t="str">
            <v>202.Организация хDSL доступа</v>
          </cell>
          <cell r="M15" t="str">
            <v>015. Департамент по работе с массовым сегментом</v>
          </cell>
          <cell r="N15" t="str">
            <v>014. Развитие традиционной телефонии: организация новых подключений</v>
          </cell>
        </row>
        <row r="16">
          <cell r="A16" t="str">
            <v>Системы управления и лицензии</v>
          </cell>
          <cell r="D16">
            <v>2010</v>
          </cell>
          <cell r="K16" t="str">
            <v>203.Организация коммутируемого доступа в Интернет</v>
          </cell>
          <cell r="M16" t="str">
            <v>016. Департамент продаж корпоративным клиентам</v>
          </cell>
          <cell r="N16" t="str">
            <v>015. Цифровое телевидение, IPTV, КТВ, медиа-проекты</v>
          </cell>
        </row>
        <row r="17">
          <cell r="A17" t="str">
            <v>Оборудование для сетей КТВ</v>
          </cell>
          <cell r="D17">
            <v>2011</v>
          </cell>
          <cell r="K17" t="str">
            <v>204.Строительство или расширение сетей КТВ и IP-TV, развитие медиа-проектов</v>
          </cell>
          <cell r="M17" t="str">
            <v>017. Офис проекта "Медийные продукты"</v>
          </cell>
          <cell r="N17" t="str">
            <v>016. Интернет сервисы</v>
          </cell>
        </row>
        <row r="18">
          <cell r="A18" t="str">
            <v>Другое оборудование сетей доступа</v>
          </cell>
          <cell r="D18">
            <v>2012</v>
          </cell>
          <cell r="K18" t="str">
            <v>205.Строительство, расширение, модернизация  сетей радио телефонной (мобильной) связи</v>
          </cell>
          <cell r="M18" t="str">
            <v>018. Департамент по работе со спецпользователями</v>
          </cell>
          <cell r="N18" t="str">
            <v>017. Создание, поддержка ЦОД</v>
          </cell>
        </row>
        <row r="19">
          <cell r="A19" t="str">
            <v>Оборудование интегрированного абонентского доступа</v>
          </cell>
          <cell r="D19">
            <v>2013</v>
          </cell>
          <cell r="K19" t="str">
            <v>206.Капитальные затраты на внедрение, расширение или модернизацию услуг IP телефонии</v>
          </cell>
          <cell r="M19" t="str">
            <v>019. Департамент по работе с гос. структурами</v>
          </cell>
          <cell r="N19" t="str">
            <v xml:space="preserve">018. Трансформация сетей на технологию «All over IP» </v>
          </cell>
        </row>
        <row r="20">
          <cell r="A20" t="str">
            <v>Коммутаторы аналоговые</v>
          </cell>
          <cell r="D20">
            <v>2014</v>
          </cell>
          <cell r="K20" t="str">
            <v>207.Строительство, расширение или модернизация  интеллектуальной сети (ИС)</v>
          </cell>
          <cell r="M20" t="str">
            <v>021. Департамент дистанционного обслуживания</v>
          </cell>
          <cell r="N20" t="str">
            <v>019. Повышение операционной эффективности Компании</v>
          </cell>
        </row>
        <row r="21">
          <cell r="A21" t="str">
            <v>Коммутаторы цифровые (TDM-коммутаторы)</v>
          </cell>
          <cell r="D21">
            <v>2015</v>
          </cell>
          <cell r="K21" t="str">
            <v>208.Строительство или модернизация сетей проводного вещания</v>
          </cell>
          <cell r="M21" t="str">
            <v>023. Департамент международного сотрудничества</v>
          </cell>
          <cell r="N21" t="str">
            <v>020. Электронное правительство</v>
          </cell>
        </row>
        <row r="22">
          <cell r="A22" t="str">
            <v>Учрежденческие цифровые АТС и ЦОВ</v>
          </cell>
          <cell r="D22">
            <v>2016</v>
          </cell>
          <cell r="K22" t="str">
            <v>209.Строительство, расширение или модернизация сетей персонального радиовызова</v>
          </cell>
          <cell r="M22" t="str">
            <v>024. Департамент правового обеспечения</v>
          </cell>
          <cell r="N22" t="str">
            <v>021. Сочи-2014</v>
          </cell>
        </row>
        <row r="23">
          <cell r="A23" t="str">
            <v>Системы управления и лицензии</v>
          </cell>
          <cell r="D23">
            <v>2017</v>
          </cell>
          <cell r="K23" t="str">
            <v>210.Организация Wi-Fi доступа</v>
          </cell>
          <cell r="M23" t="str">
            <v>025. Департамент управления проектом Сочи-2014</v>
          </cell>
          <cell r="N23" t="str">
            <v>022. Реализация регуляторных проектов</v>
          </cell>
        </row>
        <row r="24">
          <cell r="A24" t="str">
            <v>СОРМ</v>
          </cell>
          <cell r="D24">
            <v>2018</v>
          </cell>
          <cell r="G24" t="str">
            <v>01000. Корпоративный центр ОАО "Ростелеком"</v>
          </cell>
          <cell r="K24" t="str">
            <v>211.Организация FTTb-доступа (Ethernet)</v>
          </cell>
          <cell r="M24" t="str">
            <v>026. Блок Инновационное развитие</v>
          </cell>
          <cell r="N24" t="str">
            <v>023. Облачные услуги</v>
          </cell>
        </row>
        <row r="25">
          <cell r="A25" t="str">
            <v>Другое оборудование телефонных сетей с коммутацией каналов</v>
          </cell>
          <cell r="D25">
            <v>2019</v>
          </cell>
          <cell r="G25" t="str">
            <v>01100. Макрорегиональный филиал "Центр" ОАО "Ростелеком"</v>
          </cell>
          <cell r="K25" t="str">
            <v>212.Организация WI-MAX доступа</v>
          </cell>
          <cell r="M25" t="str">
            <v>027. Департамент экономики</v>
          </cell>
          <cell r="N25" t="str">
            <v>024. Организация центров продаж, ЦОВ</v>
          </cell>
        </row>
        <row r="26">
          <cell r="A26" t="str">
            <v xml:space="preserve">Гибкий коммутатор soft switch </v>
          </cell>
          <cell r="D26">
            <v>2020</v>
          </cell>
          <cell r="G26" t="str">
            <v>01200. Макрорегиональный филиал "Северо-Запад" ОАО "Ростелеком"</v>
          </cell>
          <cell r="K26" t="str">
            <v>213.Организация FTTh-доступа (GPON)</v>
          </cell>
          <cell r="M26" t="str">
            <v>028. Департамент инвестиций</v>
          </cell>
          <cell r="N26" t="str">
            <v>025. Реализация ИТ-решений</v>
          </cell>
        </row>
        <row r="27">
          <cell r="A27" t="str">
            <v>Сервера приложений и лицензии</v>
          </cell>
          <cell r="D27">
            <v>2021</v>
          </cell>
          <cell r="G27" t="str">
            <v>01300. Макрорегиональный филиал "Волга" ОАО "Ростелеком"</v>
          </cell>
          <cell r="K27" t="str">
            <v>214.Организация FTTc-доступа (vDSL)</v>
          </cell>
          <cell r="M27" t="str">
            <v>029. Департамент финансов</v>
          </cell>
          <cell r="N27" t="str">
            <v>026. Поддержка сетей связи</v>
          </cell>
        </row>
        <row r="28">
          <cell r="A28" t="str">
            <v>Медиа шлюзы и MSAN</v>
          </cell>
          <cell r="D28">
            <v>2022</v>
          </cell>
          <cell r="G28" t="str">
            <v>01400. Макрорегиональный филиал "Юг" ОАО "Ростелеком"</v>
          </cell>
          <cell r="K28" t="str">
            <v>215.Организация выделенного доступа в СПД (Интернет, VPN)</v>
          </cell>
          <cell r="M28" t="str">
            <v>030. Казначейство</v>
          </cell>
          <cell r="N28" t="str">
            <v>027. Поддержание административно хозяйственных объектов</v>
          </cell>
        </row>
        <row r="29">
          <cell r="A29" t="str">
            <v>Учрежденческие IP АТС и ЦОВ</v>
          </cell>
          <cell r="D29">
            <v>2023</v>
          </cell>
          <cell r="G29" t="str">
            <v>01500. Макрорегиональный филиал "Урал" ОАО "Ростелеком"</v>
          </cell>
          <cell r="K29" t="str">
            <v>216.Развертывание DPI платформы</v>
          </cell>
          <cell r="M29" t="str">
            <v>031. Департамент внутреннего аудита</v>
          </cell>
          <cell r="N29" t="str">
            <v>999. Прочее</v>
          </cell>
        </row>
        <row r="30">
          <cell r="A30" t="str">
            <v>Системы управления и лицензии</v>
          </cell>
          <cell r="G30" t="str">
            <v>01600. Макрорегиональный филиал "Сибирь" ОАО "Ростелеком"</v>
          </cell>
          <cell r="K30" t="str">
            <v xml:space="preserve">217.Развитие прочих интернет-сервисов </v>
          </cell>
          <cell r="M30" t="str">
            <v>032. Департамент слияний и поглощений</v>
          </cell>
        </row>
        <row r="31">
          <cell r="A31" t="str">
            <v>СОРМ</v>
          </cell>
          <cell r="G31" t="str">
            <v>01700. Макрорегиональный филиал "Дальний Восток" ОАО "Ростелеком"</v>
          </cell>
          <cell r="K31" t="str">
            <v>218.Развитие облачных услуг</v>
          </cell>
          <cell r="M31" t="str">
            <v>034. Департамент корпоративного управления</v>
          </cell>
        </row>
        <row r="32">
          <cell r="A32" t="str">
            <v>Другое оборудование телефонных сетей с коммутацией пакетов</v>
          </cell>
          <cell r="G32" t="str">
            <v>01900. Макрорегиональный филиал "Москва" ОАО "Ростелеком"</v>
          </cell>
          <cell r="K32" t="str">
            <v>301.Организация Интернет-кафе</v>
          </cell>
          <cell r="M32" t="str">
            <v>035. Департамент управления закупками</v>
          </cell>
        </row>
        <row r="33">
          <cell r="A33" t="str">
            <v>Базовая станция</v>
          </cell>
          <cell r="K33" t="str">
            <v>302.Организация переговорного пункта</v>
          </cell>
          <cell r="M33" t="str">
            <v>036. Департамент корпоративного управления ДЗО</v>
          </cell>
        </row>
        <row r="34">
          <cell r="A34" t="str">
            <v>Контроллер базовых станций</v>
          </cell>
          <cell r="K34" t="str">
            <v>303.Организация офиса продаж</v>
          </cell>
          <cell r="M34" t="str">
            <v>037. Департамент операционной эффективности</v>
          </cell>
        </row>
        <row r="35">
          <cell r="A35" t="str">
            <v>Мобильный коммутатор</v>
          </cell>
          <cell r="K35" t="str">
            <v>304.Создание, расширение или модернизация центра обслуживания вызовов (ЦОВ)</v>
          </cell>
          <cell r="M35" t="str">
            <v>038. Департамент кредитного контроля</v>
          </cell>
        </row>
        <row r="36">
          <cell r="A36" t="str">
            <v>Оборудование HLR и VLR</v>
          </cell>
          <cell r="K36" t="str">
            <v>305.Реконструкция и модернизация переговорных пунктов, офисов продаж, систем электронной коммерции, операторского центра и других объектов инфраструктуры связи для предоставления услуг</v>
          </cell>
          <cell r="M36" t="str">
            <v>039. Проектный офис по развитию ERP-систем</v>
          </cell>
        </row>
        <row r="37">
          <cell r="A37" t="str">
            <v>СОРМ</v>
          </cell>
          <cell r="K37" t="str">
            <v>306.Построение Data-центра</v>
          </cell>
          <cell r="M37" t="str">
            <v>040. Департамент стратегии и развития бизнеса</v>
          </cell>
        </row>
        <row r="38">
          <cell r="A38" t="str">
            <v>Другое оборудование подвижной связи</v>
          </cell>
          <cell r="K38" t="str">
            <v>307.Построение корпоративного Data-центра</v>
          </cell>
          <cell r="M38" t="str">
            <v>041. Департамент стратегических коммуникационных проектов</v>
          </cell>
        </row>
        <row r="39">
          <cell r="A39" t="str">
            <v xml:space="preserve">Оборудование стационарных наземных спутниковых станций </v>
          </cell>
          <cell r="K39" t="str">
            <v>401.Затраты капитального характера по существующим  зданиям связи</v>
          </cell>
          <cell r="M39" t="str">
            <v>042. Департамент по связям с общественностью</v>
          </cell>
        </row>
        <row r="40">
          <cell r="A40" t="str">
            <v>Оборудование передвижных узлов спутниковой связи</v>
          </cell>
          <cell r="K40" t="str">
            <v>402.Приобретение, строительство или затраты капитального характера по  административным зданиям</v>
          </cell>
          <cell r="M40" t="str">
            <v>043. Технический департамент беспроводных сетей связи</v>
          </cell>
        </row>
        <row r="41">
          <cell r="A41" t="str">
            <v>Другое оборудование наземных станций спутниковой связи</v>
          </cell>
          <cell r="K41" t="str">
            <v>403.Приобретение, строительство или затраты капитального характера по вспомогательным сооружениям</v>
          </cell>
        </row>
        <row r="42">
          <cell r="A42" t="str">
            <v>Системы биллинга</v>
          </cell>
          <cell r="K42" t="str">
            <v>404.Приобретение земельных участков</v>
          </cell>
        </row>
        <row r="43">
          <cell r="A43" t="str">
            <v>Системы обеспечения безопасности связи</v>
          </cell>
          <cell r="K43" t="str">
            <v>405.Приобретение или строительство новых зданий для АТС и прочих объектов связи</v>
          </cell>
        </row>
        <row r="44">
          <cell r="A44" t="str">
            <v>Оборудование синхронизации</v>
          </cell>
          <cell r="K44" t="str">
            <v>501.Организация корпоративной сети передачи данных</v>
          </cell>
        </row>
        <row r="45">
          <cell r="A45" t="str">
            <v>Построение сетей сигнализации (SSP, STP, SCP)</v>
          </cell>
          <cell r="K45" t="str">
            <v>502.Внедрение и модернизация биллинга</v>
          </cell>
        </row>
        <row r="46">
          <cell r="A46" t="str">
            <v>Оборудование мониторинга сетей</v>
          </cell>
          <cell r="K46" t="str">
            <v>503.Внедрение бухгалтерских систем</v>
          </cell>
        </row>
        <row r="47">
          <cell r="A47" t="str">
            <v>Системы управления сетевыми ресурсами</v>
          </cell>
          <cell r="K47" t="str">
            <v>504.Внедрение прочих ИТ решений</v>
          </cell>
        </row>
        <row r="48">
          <cell r="A48" t="str">
            <v>Другое оборудование для подсистем сетей связи</v>
          </cell>
          <cell r="K48" t="str">
            <v>505.Внедрение систем управления и учета</v>
          </cell>
        </row>
        <row r="49">
          <cell r="A49" t="str">
            <v>Интеллектуальные платформы и лицензии для проводных TDM сетей</v>
          </cell>
          <cell r="K49" t="str">
            <v>506.Внедрение системы управления и планирования сети</v>
          </cell>
        </row>
        <row r="50">
          <cell r="A50" t="str">
            <v>Сервера приложений и лицензии - интеллектуальные платформы NGN сетей</v>
          </cell>
          <cell r="K50" t="str">
            <v>507.Внедрение системы инвентаризации</v>
          </cell>
        </row>
        <row r="51">
          <cell r="A51" t="str">
            <v>Интеллектуальные платформы и сервера приложений мобильных сетей</v>
          </cell>
          <cell r="K51" t="str">
            <v>508.Внедрение систем информационной безопасности и защиты</v>
          </cell>
        </row>
        <row r="52">
          <cell r="A52" t="str">
            <v>Оборудование IP TV</v>
          </cell>
          <cell r="K52" t="str">
            <v>601.Строительство УСС</v>
          </cell>
        </row>
        <row r="53">
          <cell r="A53" t="str">
            <v>Оборудование для организации, поддержки и мониторинга IP VPN</v>
          </cell>
          <cell r="K53" t="str">
            <v>602.Строительство новой ТЗУС (ЗТУ)</v>
          </cell>
        </row>
        <row r="54">
          <cell r="A54" t="str">
            <v>Оборудование видеоконференцсвязи</v>
          </cell>
          <cell r="K54" t="str">
            <v>603.Расширение ТЗУС  (ЗТУ)</v>
          </cell>
        </row>
        <row r="55">
          <cell r="A55" t="str">
            <v>Оборудование и програмное обеспечение для электронной коммерции</v>
          </cell>
          <cell r="K55" t="str">
            <v>604.Строительство,  замена или модернизация объектов МСС  кроме ВОЛП и цифровых РРЛ</v>
          </cell>
        </row>
        <row r="56">
          <cell r="A56" t="str">
            <v>Другое оборудование для организации дополнительных услуг</v>
          </cell>
          <cell r="K56" t="str">
            <v>605.Строительство,  замена или модернизация объектов МСС  только ВОЛП и цифровых РРЛ</v>
          </cell>
        </row>
        <row r="57">
          <cell r="A57" t="str">
            <v>Оборудование для централизованных ИТ-программ (ERP, CRM)</v>
          </cell>
          <cell r="K57" t="str">
            <v>606.Умощнение и/или реконструкция существующих ВОЛП с увеличением мощности</v>
          </cell>
        </row>
        <row r="58">
          <cell r="A58" t="str">
            <v>Оборудование для реализации других информационных решений</v>
          </cell>
          <cell r="K58" t="str">
            <v>607.Строительство ВОЛП</v>
          </cell>
        </row>
        <row r="59">
          <cell r="A59" t="str">
            <v>Оборудование телеграфное</v>
          </cell>
          <cell r="K59" t="str">
            <v>608.Строительство внутризоновой сети – РРЛ /ЦРРЛ</v>
          </cell>
        </row>
        <row r="60">
          <cell r="A60" t="str">
            <v xml:space="preserve">Оборудование для организации проводного радиовещания </v>
          </cell>
          <cell r="K60" t="str">
            <v>609.Организация спутниковой связи</v>
          </cell>
        </row>
        <row r="61">
          <cell r="A61" t="str">
            <v>Оборудование для организации эфирного телерадиовещания</v>
          </cell>
          <cell r="K61" t="str">
            <v>610.Строительство, замена или модернизация  телеграфного комплекса</v>
          </cell>
        </row>
        <row r="62">
          <cell r="A62" t="str">
            <v>Передатчики телевизионные</v>
          </cell>
          <cell r="K62" t="str">
            <v>611.Умощнение и/или реконструкция существующих РРЛ с увеличением мощности</v>
          </cell>
        </row>
        <row r="63">
          <cell r="A63" t="str">
            <v>Передатчики радиовещания</v>
          </cell>
          <cell r="K63" t="str">
            <v>612.Построение сети тактовой сетевой синхронизации</v>
          </cell>
        </row>
        <row r="64">
          <cell r="A64" t="str">
            <v>Оборудование для передачи телерадиовещания по ВОЛС</v>
          </cell>
          <cell r="K64" t="str">
            <v>613.Расширение зоны эфирного телевизионного и радио вещания</v>
          </cell>
        </row>
        <row r="65">
          <cell r="A65" t="str">
            <v>Другое оборудование для организации телерадиовещания</v>
          </cell>
          <cell r="K65" t="str">
            <v>614.Строительство сети передачи данных и узлов доступа</v>
          </cell>
        </row>
        <row r="66">
          <cell r="A66" t="str">
            <v>Другое оборудование для телеграфной связи</v>
          </cell>
          <cell r="K66" t="str">
            <v>615.Строительство СПД с  функционалом мультисервисной (мультимедиа) сети</v>
          </cell>
        </row>
        <row r="67">
          <cell r="A67" t="str">
            <v>Оборудование инфраструктуры кабельных линий (распред шкафы, кабельные ящики, телеф коробки, устройства защиты линий)</v>
          </cell>
          <cell r="K67" t="str">
            <v>616.Оборудование систем сигнализации сети</v>
          </cell>
        </row>
        <row r="68">
          <cell r="A68" t="str">
            <v>Таксофоны</v>
          </cell>
          <cell r="K68" t="str">
            <v xml:space="preserve">617.Оборудование систем мониторинга сети </v>
          </cell>
        </row>
        <row r="69">
          <cell r="A69" t="str">
            <v>Телефонный аппарат</v>
          </cell>
          <cell r="K69" t="str">
            <v>701.Установка, замена или модернизация систем охраны и охранной сигнализации</v>
          </cell>
        </row>
        <row r="70">
          <cell r="A70" t="str">
            <v>Аппарат факсимильный</v>
          </cell>
          <cell r="K70" t="str">
            <v>702.Установка, замена или модернизация   систем электропитания/электроснабжения и распределительных сетей</v>
          </cell>
        </row>
        <row r="71">
          <cell r="A71" t="str">
            <v>Пейджер</v>
          </cell>
          <cell r="K71" t="str">
            <v>703.Приобретение, замена  или модернизация метрологического и измерительного оборудования</v>
          </cell>
        </row>
        <row r="72">
          <cell r="A72" t="str">
            <v>Мобильный телефон</v>
          </cell>
          <cell r="K72" t="str">
            <v>704.Установка или модернизация оборудования СОРМ</v>
          </cell>
        </row>
        <row r="73">
          <cell r="A73" t="str">
            <v>Абонентская радиостанция</v>
          </cell>
          <cell r="K73" t="str">
            <v>705.Установка или модернизация  оборудования кондиционирования и вентиляции, теплотехнического оборудования, строительство котельных</v>
          </cell>
        </row>
        <row r="74">
          <cell r="A74" t="str">
            <v>Абонентский терминал спутниковой связи</v>
          </cell>
          <cell r="K74" t="str">
            <v>706.Закупка транспортных средств, необходимых для строительства и обслуживания объектов связи</v>
          </cell>
        </row>
        <row r="75">
          <cell r="A75" t="str">
            <v>Другие оконечные устройства</v>
          </cell>
          <cell r="K75" t="str">
            <v>707.Закупка транспортных средств для руководителей и на прочие административные нужды</v>
          </cell>
        </row>
        <row r="76">
          <cell r="A76" t="str">
            <v>Оборудование переговорных пунктов, офисов продаж, дата-центров, интернет-кафе и др.</v>
          </cell>
          <cell r="K76" t="str">
            <v>708.Закупка офисного и прочего оборудования не связанного с услугами связи</v>
          </cell>
        </row>
        <row r="77">
          <cell r="A77" t="str">
            <v>Оборудование электропитания (дизельгенераторы, выпрямит устройства и др)</v>
          </cell>
          <cell r="K77" t="str">
            <v>709.Закупка ЗИП - запчасти, инструменты, принадлежности</v>
          </cell>
        </row>
        <row r="78">
          <cell r="A78" t="str">
            <v>Кроссовое оборудование</v>
          </cell>
          <cell r="K78" t="str">
            <v>710.Проектно-изыскательские работы будущих периодов</v>
          </cell>
        </row>
        <row r="79">
          <cell r="A79" t="str">
            <v>Аппаратура групповой связи совещания</v>
          </cell>
          <cell r="K79" t="str">
            <v>711.Закупка оборудования,  связанного с услугами связи, не требующего монтажа</v>
          </cell>
        </row>
        <row r="80">
          <cell r="A80" t="str">
            <v>Аппаратура громкоговорящей производственной связи</v>
          </cell>
          <cell r="K80" t="str">
            <v>712.Основные средства стоимостью до 10 тыс. руб. и сроком полезного использования более года</v>
          </cell>
        </row>
        <row r="81">
          <cell r="A81" t="str">
            <v>Системы охраны и охранной сигнализации</v>
          </cell>
          <cell r="K81" t="str">
            <v>713.Установка / модернизация  систем пожаротушения</v>
          </cell>
        </row>
        <row r="82">
          <cell r="A82" t="str">
            <v>Метрологическое оборудование</v>
          </cell>
          <cell r="K82" t="str">
            <v>714.Разработка бренда</v>
          </cell>
        </row>
        <row r="83">
          <cell r="A83" t="str">
            <v>Системы кондиционирования</v>
          </cell>
          <cell r="K83" t="str">
            <v>801.Строительство или затраты капитального характера на общежития и другие  объекты жилого фонда</v>
          </cell>
        </row>
        <row r="84">
          <cell r="A84" t="str">
            <v>ЗИП, инструменты, принадлежности</v>
          </cell>
          <cell r="K84" t="str">
            <v>802.Строительство или затраты капитального характера  на учебные центры, прочие непроизводственные объекты</v>
          </cell>
        </row>
        <row r="85">
          <cell r="A85" t="str">
            <v>Офисное оборудование</v>
          </cell>
          <cell r="K85" t="str">
            <v>803.Строительство или затраты капитального характера на базы отдыха, детские сады, гостиницы</v>
          </cell>
        </row>
        <row r="86">
          <cell r="A86" t="str">
            <v>Другое</v>
          </cell>
          <cell r="K86" t="str">
            <v>901.Строительство магистральных ВОЛП</v>
          </cell>
        </row>
        <row r="87">
          <cell r="A87" t="str">
            <v>Автотранспорт и спецтехника</v>
          </cell>
          <cell r="K87" t="str">
            <v>902.Модернизация магистральных ВОЛП</v>
          </cell>
        </row>
        <row r="88">
          <cell r="A88" t="str">
            <v>Оборудование мультисервисной сети (магистральный и региональный сегменты)</v>
          </cell>
          <cell r="K88" t="str">
            <v>903.Строительство магистральных  РРЛ</v>
          </cell>
        </row>
        <row r="89">
          <cell r="A89" t="str">
            <v>Коммутаторы</v>
          </cell>
          <cell r="K89" t="str">
            <v xml:space="preserve">904.Модернизация магистральных РРЛ </v>
          </cell>
        </row>
        <row r="90">
          <cell r="A90" t="str">
            <v>Маршрутизаторы</v>
          </cell>
          <cell r="K90" t="str">
            <v>905.Организация каналов ТВ/РВ на линиях связи</v>
          </cell>
        </row>
        <row r="91">
          <cell r="A91" t="str">
            <v>Прочее оборудование мультисервисной сети</v>
          </cell>
          <cell r="K91" t="str">
            <v>907.Расширение или реконструкция  ТЗУС</v>
          </cell>
        </row>
        <row r="92">
          <cell r="K92" t="str">
            <v>908.Строительство, модернизация  системы спутниковой связи (ССС)</v>
          </cell>
        </row>
        <row r="93">
          <cell r="K93" t="str">
            <v>909.Строительство ТМгУС</v>
          </cell>
        </row>
        <row r="94">
          <cell r="K94" t="str">
            <v>910.Расширение или реконструкция  ТМгУС</v>
          </cell>
        </row>
        <row r="95">
          <cell r="K95" t="str">
            <v>911.Организация АЦП</v>
          </cell>
        </row>
        <row r="96">
          <cell r="K96" t="str">
            <v>912.Развитие сети гибких мультиплексоров доступа</v>
          </cell>
        </row>
        <row r="97">
          <cell r="K97" t="str">
            <v>913.Строительство ТМнУС</v>
          </cell>
        </row>
        <row r="98">
          <cell r="K98" t="str">
            <v>914.Расширение или реконструкция  ТМнУС</v>
          </cell>
        </row>
        <row r="99">
          <cell r="K99" t="str">
            <v>915.Строительство ТЗУС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Уд.веса"/>
      <sheetName val="Только-РОЭС"/>
      <sheetName val="Уд_веса"/>
    </sheetNames>
    <sheetDataSet>
      <sheetData sheetId="0">
        <row r="3">
          <cell r="H3">
            <v>9.0004779274022635</v>
          </cell>
        </row>
        <row r="13">
          <cell r="H13">
            <v>20.708066574757716</v>
          </cell>
        </row>
        <row r="24">
          <cell r="H24">
            <v>3.1817101123500238</v>
          </cell>
        </row>
        <row r="30">
          <cell r="H30">
            <v>14.722051655808684</v>
          </cell>
        </row>
        <row r="47">
          <cell r="H47">
            <v>10.668439732125595</v>
          </cell>
        </row>
        <row r="58">
          <cell r="H58">
            <v>10.000757440854541</v>
          </cell>
        </row>
        <row r="71">
          <cell r="H71">
            <v>31.718496556701165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до 1.05.00"/>
      <sheetName val="до 30.11.00"/>
      <sheetName val="с 01.11.00+тенденция"/>
      <sheetName val="РОЭС"/>
      <sheetName val="до 1_05_00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Осн инф"/>
      <sheetName val="Финансирование"/>
      <sheetName val="Капвложения"/>
      <sheetName val="Ввод по видам ОС"/>
      <sheetName val="Тех_Ввод ОС"/>
      <sheetName val="Тех_Объем_инвест"/>
      <sheetName val="Тех_ДДС"/>
      <sheetName val="Тех_Натура"/>
      <sheetName val="Тех_Ввод ОС_Знач"/>
      <sheetName val="Тех_Объем_инвест_Знач"/>
      <sheetName val="Тех_ДДС_Знач"/>
      <sheetName val="Тех_Натура_Знач"/>
      <sheetName val="вспом"/>
      <sheetName val="вспом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C2" t="str">
            <v>ДДС</v>
          </cell>
        </row>
        <row r="3">
          <cell r="C3" t="str">
            <v>Ввод ОС</v>
          </cell>
        </row>
        <row r="4">
          <cell r="C4" t="str">
            <v>Натуральные показатели</v>
          </cell>
        </row>
        <row r="5">
          <cell r="C5" t="str">
            <v>Объем инвестиций</v>
          </cell>
        </row>
      </sheetData>
      <sheetData sheetId="13" refreshError="1">
        <row r="2">
          <cell r="A2" t="str">
            <v>А/час для аккумулят. батарей</v>
          </cell>
        </row>
        <row r="3">
          <cell r="A3" t="str">
            <v>Абонентов КТВ</v>
          </cell>
        </row>
        <row r="4">
          <cell r="A4" t="str">
            <v>Абонентов</v>
          </cell>
        </row>
        <row r="5">
          <cell r="A5" t="str">
            <v>Базовых станций</v>
          </cell>
        </row>
        <row r="6">
          <cell r="A6" t="str">
            <v>Гбит-км (10 Гбит/с)</v>
          </cell>
        </row>
        <row r="7">
          <cell r="A7" t="str">
            <v>Гбит-км (40 Гбит/с)</v>
          </cell>
        </row>
        <row r="8">
          <cell r="A8" t="str">
            <v>Гбит-км (до 100 Гбит/с)</v>
          </cell>
        </row>
        <row r="9">
          <cell r="A9" t="str">
            <v>Гбит-км (100-200 Гбит/с)</v>
          </cell>
        </row>
        <row r="10">
          <cell r="A10" t="str">
            <v>Гбит-км (200-400 Гбит/с)</v>
          </cell>
        </row>
        <row r="11">
          <cell r="A11" t="str">
            <v>Гбит-км (400-1000 Гбит/с)</v>
          </cell>
        </row>
        <row r="12">
          <cell r="A12" t="str">
            <v>Гбит-км (1-2 Тбит/с)</v>
          </cell>
        </row>
        <row r="13">
          <cell r="A13" t="str">
            <v>Гбит-км (2-4 Тбит/с)</v>
          </cell>
        </row>
        <row r="14">
          <cell r="A14" t="str">
            <v>Гбит-км (свыше 4 Тбит/с)</v>
          </cell>
        </row>
        <row r="15">
          <cell r="A15" t="str">
            <v>Гбит/c мультисервисной сети</v>
          </cell>
        </row>
        <row r="16">
          <cell r="A16" t="str">
            <v>Зона охвата (кв. км)</v>
          </cell>
        </row>
        <row r="17">
          <cell r="A17" t="str">
            <v>Каналов</v>
          </cell>
        </row>
        <row r="18">
          <cell r="A18" t="str">
            <v>Каналов (мг, в/з)</v>
          </cell>
        </row>
        <row r="19">
          <cell r="A19" t="str">
            <v>Карточек СТК (штук)</v>
          </cell>
        </row>
        <row r="20">
          <cell r="A20" t="str">
            <v>Пользователи контент услугами</v>
          </cell>
        </row>
        <row r="21">
          <cell r="A21" t="str">
            <v>Пользователи Collocation</v>
          </cell>
        </row>
        <row r="22">
          <cell r="A22" t="str">
            <v>Пользователи WebHosting</v>
          </cell>
        </row>
        <row r="23">
          <cell r="A23" t="str">
            <v>Км.</v>
          </cell>
        </row>
        <row r="24">
          <cell r="A24" t="str">
            <v>Количество АРМ</v>
          </cell>
        </row>
        <row r="25">
          <cell r="A25" t="str">
            <v>Количество волокон</v>
          </cell>
        </row>
        <row r="26">
          <cell r="A26" t="str">
            <v>Количество единиц</v>
          </cell>
        </row>
        <row r="27">
          <cell r="A27" t="str">
            <v>Количество каналов ISDN BRI</v>
          </cell>
        </row>
        <row r="28">
          <cell r="A28" t="str">
            <v>Количество каналов ТЧ</v>
          </cell>
        </row>
        <row r="29">
          <cell r="A29" t="str">
            <v>Количество линий</v>
          </cell>
        </row>
        <row r="30">
          <cell r="A30" t="str">
            <v>Количество лицензий</v>
          </cell>
        </row>
        <row r="31">
          <cell r="A31" t="str">
            <v>Количество мест</v>
          </cell>
        </row>
        <row r="32">
          <cell r="A32" t="str">
            <v>Новых наземных станций (шт)</v>
          </cell>
        </row>
        <row r="33">
          <cell r="A33" t="str">
            <v>Количество ОЦК</v>
          </cell>
        </row>
        <row r="34">
          <cell r="A34" t="str">
            <v>Количество плат/блоков/каналов</v>
          </cell>
        </row>
        <row r="35">
          <cell r="A35" t="str">
            <v>Количество подкл. абонентов</v>
          </cell>
        </row>
        <row r="36">
          <cell r="A36" t="str">
            <v>Количество пользователей</v>
          </cell>
        </row>
        <row r="37">
          <cell r="A37" t="str">
            <v>Портов на выходе ВЗГ</v>
          </cell>
        </row>
        <row r="38">
          <cell r="A38" t="str">
            <v>Рабочих мест (терминалов)</v>
          </cell>
        </row>
        <row r="39">
          <cell r="A39" t="str">
            <v>Количество рабочих станций</v>
          </cell>
        </row>
        <row r="40">
          <cell r="A40" t="str">
            <v>Количество радиоточек</v>
          </cell>
        </row>
        <row r="41">
          <cell r="A41" t="str">
            <v>Количество стоек</v>
          </cell>
        </row>
        <row r="42">
          <cell r="A42" t="str">
            <v>Количество телеканалов</v>
          </cell>
        </row>
        <row r="43">
          <cell r="A43" t="str">
            <v xml:space="preserve">Телефонных аппаратов </v>
          </cell>
        </row>
        <row r="44">
          <cell r="A44" t="str">
            <v>Количество ЦКП</v>
          </cell>
        </row>
        <row r="45">
          <cell r="A45" t="str">
            <v>Количество, шт.</v>
          </cell>
        </row>
        <row r="46">
          <cell r="A46" t="str">
            <v>Макс. кол-во вызовов в сутки</v>
          </cell>
        </row>
        <row r="47">
          <cell r="A47" t="str">
            <v>Мощность (кВт) для ДГУ</v>
          </cell>
        </row>
        <row r="48">
          <cell r="A48" t="str">
            <v>Мощность (кВт)</v>
          </cell>
        </row>
        <row r="49">
          <cell r="A49" t="str">
            <v>Направлений, сигнальн. звеньев</v>
          </cell>
        </row>
        <row r="50">
          <cell r="A50" t="str">
            <v>Номер</v>
          </cell>
        </row>
        <row r="51">
          <cell r="A51" t="str">
            <v>Номер ГТС</v>
          </cell>
        </row>
        <row r="52">
          <cell r="A52" t="str">
            <v>Номер СТС</v>
          </cell>
        </row>
        <row r="53">
          <cell r="A53" t="str">
            <v>Объем здания, куб. м.</v>
          </cell>
        </row>
        <row r="54">
          <cell r="A54" t="str">
            <v>Объем, куб. м.</v>
          </cell>
        </row>
        <row r="55">
          <cell r="A55" t="str">
            <v>Пар</v>
          </cell>
        </row>
        <row r="56">
          <cell r="A56" t="str">
            <v>Площадь, кв. м.</v>
          </cell>
        </row>
        <row r="57">
          <cell r="A57" t="str">
            <v>Пользователей ТВ</v>
          </cell>
        </row>
        <row r="58">
          <cell r="A58" t="str">
            <v>Пользователей телефонии</v>
          </cell>
        </row>
        <row r="59">
          <cell r="A59" t="str">
            <v>Порт</v>
          </cell>
        </row>
        <row r="60">
          <cell r="A60" t="str">
            <v>Портов модемного пула</v>
          </cell>
        </row>
        <row r="61">
          <cell r="A61" t="str">
            <v>Прирост трафика (тыс. минут)</v>
          </cell>
        </row>
        <row r="62">
          <cell r="A62" t="str">
            <v>Порт FTTB (Ethernet)</v>
          </cell>
        </row>
        <row r="63">
          <cell r="A63" t="str">
            <v>Порт FTTC (VDSL)</v>
          </cell>
        </row>
        <row r="64">
          <cell r="A64" t="str">
            <v>Порт FTTH (PON)</v>
          </cell>
        </row>
        <row r="65">
          <cell r="A65" t="str">
            <v>Порт FTTH (GPON)</v>
          </cell>
        </row>
        <row r="66">
          <cell r="A66" t="str">
            <v>Порт xDSL</v>
          </cell>
        </row>
        <row r="67">
          <cell r="A67" t="str">
            <v>Протяженность для ВОК (км)</v>
          </cell>
        </row>
        <row r="68">
          <cell r="A68" t="str">
            <v>Протяженность (канало-км)</v>
          </cell>
        </row>
        <row r="69">
          <cell r="A69" t="str">
            <v>Протяженность (Гбит/с-км)</v>
          </cell>
        </row>
        <row r="70">
          <cell r="A70" t="str">
            <v>Расч. кол-во пользователей</v>
          </cell>
        </row>
        <row r="71">
          <cell r="A71" t="str">
            <v>Таксофон (шт.)</v>
          </cell>
        </row>
        <row r="72">
          <cell r="A72" t="str">
            <v>Тип, количество (шт.)</v>
          </cell>
        </row>
        <row r="73">
          <cell r="A73" t="str">
            <v>Точек доступа</v>
          </cell>
        </row>
        <row r="74">
          <cell r="A74" t="str">
            <v>Трафик (мин)</v>
          </cell>
        </row>
        <row r="75">
          <cell r="A75" t="str">
            <v>Узлов ИСС</v>
          </cell>
        </row>
        <row r="76">
          <cell r="A76" t="str">
            <v>Арендуемых каналов</v>
          </cell>
        </row>
        <row r="77">
          <cell r="A77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2">
    <tabColor rgb="FF00B050"/>
    <pageSetUpPr fitToPage="1"/>
  </sheetPr>
  <dimension ref="A1:E240"/>
  <sheetViews>
    <sheetView showGridLines="0" workbookViewId="0">
      <selection activeCell="G14" sqref="G14"/>
    </sheetView>
  </sheetViews>
  <sheetFormatPr defaultRowHeight="15"/>
  <cols>
    <col min="1" max="1" width="3.5703125" style="1" bestFit="1" customWidth="1"/>
    <col min="2" max="2" width="30.140625" style="2" bestFit="1" customWidth="1"/>
    <col min="3" max="3" width="16.85546875" style="1" bestFit="1" customWidth="1"/>
    <col min="4" max="16384" width="9.140625" style="1"/>
  </cols>
  <sheetData>
    <row r="1" spans="1:5" ht="30">
      <c r="A1" s="27" t="s">
        <v>38</v>
      </c>
      <c r="B1" s="27" t="s">
        <v>39</v>
      </c>
      <c r="C1" s="27" t="s">
        <v>40</v>
      </c>
      <c r="D1" s="28" t="s">
        <v>386</v>
      </c>
    </row>
    <row r="2" spans="1:5">
      <c r="A2" s="3"/>
      <c r="B2" s="3"/>
      <c r="C2" s="3"/>
      <c r="D2" s="4"/>
    </row>
    <row r="3" spans="1:5">
      <c r="A3" s="5">
        <v>1</v>
      </c>
      <c r="B3" s="23" t="s">
        <v>77</v>
      </c>
      <c r="C3" s="5" t="s">
        <v>41</v>
      </c>
      <c r="D3" s="20">
        <f ca="1">SUMIF(ТД!$B$12:$B$114,СВОД!B3,ТД!$F$12:$F$114)</f>
        <v>0</v>
      </c>
      <c r="E3" s="38"/>
    </row>
    <row r="4" spans="1:5">
      <c r="A4" s="5">
        <v>2</v>
      </c>
      <c r="B4" s="23" t="s">
        <v>31</v>
      </c>
      <c r="C4" s="5" t="s">
        <v>41</v>
      </c>
      <c r="D4" s="20">
        <f ca="1">SUMIF(ТД!$B$12:$B$114,СВОД!B4,ТД!$F$12:$F$114)</f>
        <v>0</v>
      </c>
      <c r="E4" s="38"/>
    </row>
    <row r="5" spans="1:5">
      <c r="A5" s="5">
        <v>3</v>
      </c>
      <c r="B5" s="23" t="s">
        <v>79</v>
      </c>
      <c r="C5" s="5" t="s">
        <v>41</v>
      </c>
      <c r="D5" s="20">
        <f ca="1">SUMIF(ТД!$B$12:$B$114,СВОД!B5,ТД!$F$12:$F$114)</f>
        <v>0</v>
      </c>
      <c r="E5" s="38"/>
    </row>
    <row r="6" spans="1:5">
      <c r="A6" s="5">
        <v>4</v>
      </c>
      <c r="B6" s="23" t="s">
        <v>80</v>
      </c>
      <c r="C6" s="5" t="s">
        <v>41</v>
      </c>
      <c r="D6" s="20">
        <f ca="1">SUMIF(ТД!$B$12:$B$114,СВОД!B6,ТД!$F$12:$F$114)</f>
        <v>0</v>
      </c>
      <c r="E6" s="38"/>
    </row>
    <row r="7" spans="1:5">
      <c r="A7" s="5">
        <v>5</v>
      </c>
      <c r="B7" s="23" t="s">
        <v>27</v>
      </c>
      <c r="C7" s="6" t="s">
        <v>41</v>
      </c>
      <c r="D7" s="20">
        <f ca="1">SUMIF(ТД!$B$12:$B$114,СВОД!B7,ТД!$F$12:$F$114)</f>
        <v>0</v>
      </c>
      <c r="E7" s="38"/>
    </row>
    <row r="8" spans="1:5">
      <c r="A8" s="5">
        <v>6</v>
      </c>
      <c r="B8" s="23" t="s">
        <v>72</v>
      </c>
      <c r="C8" s="6" t="s">
        <v>41</v>
      </c>
      <c r="D8" s="20">
        <f ca="1">SUMIF(ТД!$B$12:$B$114,СВОД!B8,ТД!$F$12:$F$114)</f>
        <v>0</v>
      </c>
      <c r="E8" s="38"/>
    </row>
    <row r="9" spans="1:5">
      <c r="A9" s="5">
        <v>7</v>
      </c>
      <c r="B9" s="23" t="s">
        <v>81</v>
      </c>
      <c r="C9" s="6" t="s">
        <v>41</v>
      </c>
      <c r="D9" s="20">
        <f ca="1">SUMIF(ТД!$B$12:$B$114,СВОД!B9,ТД!$F$12:$F$114)</f>
        <v>0</v>
      </c>
      <c r="E9" s="38"/>
    </row>
    <row r="10" spans="1:5">
      <c r="A10" s="5">
        <v>8</v>
      </c>
      <c r="B10" s="23" t="s">
        <v>76</v>
      </c>
      <c r="C10" s="6" t="s">
        <v>41</v>
      </c>
      <c r="D10" s="20">
        <f ca="1">SUMIF(ТД!$B$12:$B$114,СВОД!B10,ТД!$F$12:$F$114)</f>
        <v>0</v>
      </c>
      <c r="E10" s="38"/>
    </row>
    <row r="11" spans="1:5">
      <c r="A11" s="5">
        <v>9</v>
      </c>
      <c r="B11" s="23" t="s">
        <v>32</v>
      </c>
      <c r="C11" s="6" t="s">
        <v>41</v>
      </c>
      <c r="D11" s="20">
        <f ca="1">SUMIF(ТД!$B$12:$B$114,СВОД!B11,ТД!$F$12:$F$114)</f>
        <v>0</v>
      </c>
      <c r="E11" s="38"/>
    </row>
    <row r="12" spans="1:5" s="8" customFormat="1">
      <c r="A12" s="15"/>
      <c r="B12" s="16" t="s">
        <v>42</v>
      </c>
      <c r="C12" s="17" t="s">
        <v>41</v>
      </c>
      <c r="D12" s="18">
        <f ca="1">SUM(D3:D11)</f>
        <v>0</v>
      </c>
      <c r="E12" s="38"/>
    </row>
    <row r="13" spans="1:5">
      <c r="A13" s="5"/>
      <c r="B13" s="19"/>
      <c r="C13" s="6"/>
      <c r="D13" s="20"/>
      <c r="E13" s="38"/>
    </row>
    <row r="14" spans="1:5">
      <c r="A14" s="5">
        <v>10</v>
      </c>
      <c r="B14" s="35" t="s">
        <v>383</v>
      </c>
      <c r="C14" s="6" t="s">
        <v>43</v>
      </c>
      <c r="D14" s="20">
        <f ca="1">SUMIF(ТД!$B$12:$B$114,СВОД!B14,ТД!$F$12:$F$114)</f>
        <v>0</v>
      </c>
      <c r="E14" s="38"/>
    </row>
    <row r="15" spans="1:5">
      <c r="A15" s="5">
        <v>11</v>
      </c>
      <c r="B15" s="21" t="s">
        <v>392</v>
      </c>
      <c r="C15" s="6" t="s">
        <v>43</v>
      </c>
      <c r="D15" s="20">
        <f ca="1">SUMIF(ТД!$B$12:$B$114,СВОД!B15,ТД!$F$12:$F$114)</f>
        <v>0</v>
      </c>
      <c r="E15" s="38"/>
    </row>
    <row r="16" spans="1:5">
      <c r="A16" s="5">
        <v>12</v>
      </c>
      <c r="B16" s="21" t="s">
        <v>44</v>
      </c>
      <c r="C16" s="6" t="s">
        <v>43</v>
      </c>
      <c r="D16" s="20">
        <f ca="1">SUMIF(ТД!$B$12:$B$114,СВОД!B16,ТД!$F$12:$F$114)</f>
        <v>0</v>
      </c>
      <c r="E16" s="38"/>
    </row>
    <row r="17" spans="1:5">
      <c r="A17" s="5">
        <v>13</v>
      </c>
      <c r="B17" s="21" t="s">
        <v>45</v>
      </c>
      <c r="C17" s="6" t="s">
        <v>43</v>
      </c>
      <c r="D17" s="20">
        <f ca="1">SUMIF(ТД!$B$12:$B$114,СВОД!B17,ТД!$F$12:$F$114)</f>
        <v>0</v>
      </c>
      <c r="E17" s="38"/>
    </row>
    <row r="18" spans="1:5">
      <c r="A18" s="5">
        <v>14</v>
      </c>
      <c r="B18" s="21" t="s">
        <v>384</v>
      </c>
      <c r="C18" s="6" t="s">
        <v>43</v>
      </c>
      <c r="D18" s="20">
        <f ca="1">SUMIF(ТД!$B$12:$B$114,СВОД!B18,ТД!$F$12:$F$114)</f>
        <v>0</v>
      </c>
      <c r="E18" s="38"/>
    </row>
    <row r="19" spans="1:5">
      <c r="A19" s="5">
        <v>15</v>
      </c>
      <c r="B19" s="21" t="s">
        <v>385</v>
      </c>
      <c r="C19" s="6" t="s">
        <v>43</v>
      </c>
      <c r="D19" s="20">
        <f ca="1">SUMIF(ТД!$B$12:$B$114,СВОД!B19,ТД!$F$12:$F$114)</f>
        <v>0</v>
      </c>
      <c r="E19" s="38"/>
    </row>
    <row r="20" spans="1:5">
      <c r="A20" s="5">
        <v>16</v>
      </c>
      <c r="B20" s="21" t="s">
        <v>415</v>
      </c>
      <c r="C20" s="6" t="s">
        <v>43</v>
      </c>
      <c r="D20" s="20">
        <f ca="1">SUMIF(ТД!$B$12:$B$114,СВОД!B20,ТД!$F$12:$F$114)</f>
        <v>0</v>
      </c>
      <c r="E20" s="38"/>
    </row>
    <row r="21" spans="1:5">
      <c r="A21" s="5">
        <v>17</v>
      </c>
      <c r="B21" s="23" t="s">
        <v>382</v>
      </c>
      <c r="C21" s="6" t="s">
        <v>43</v>
      </c>
      <c r="D21" s="20">
        <f ca="1">SUMIF(ТД!$B$12:$B$114,СВОД!B21,ТД!$F$12:$F$114)</f>
        <v>0</v>
      </c>
      <c r="E21" s="38"/>
    </row>
    <row r="22" spans="1:5" ht="25.5">
      <c r="A22" s="5">
        <v>18</v>
      </c>
      <c r="B22" s="21" t="s">
        <v>381</v>
      </c>
      <c r="C22" s="6" t="s">
        <v>43</v>
      </c>
      <c r="D22" s="20">
        <f ca="1">SUMIF(ТД!$B$12:$B$114,СВОД!B22,ТД!$F$12:$F$114)</f>
        <v>0</v>
      </c>
      <c r="E22" s="38"/>
    </row>
    <row r="23" spans="1:5">
      <c r="A23" s="5">
        <v>19</v>
      </c>
      <c r="B23" s="23" t="s">
        <v>393</v>
      </c>
      <c r="C23" s="6" t="s">
        <v>43</v>
      </c>
      <c r="D23" s="20">
        <f ca="1">SUMIF(ТД!$B$12:$B$114,СВОД!B23,ТД!$F$12:$F$114)</f>
        <v>0</v>
      </c>
      <c r="E23" s="38"/>
    </row>
    <row r="24" spans="1:5">
      <c r="A24" s="5">
        <v>20</v>
      </c>
      <c r="B24" s="21" t="s">
        <v>394</v>
      </c>
      <c r="C24" s="6" t="s">
        <v>43</v>
      </c>
      <c r="D24" s="20">
        <f ca="1">SUMIF(ТД!$B$12:$B$114,СВОД!B24,ТД!$F$12:$F$114)</f>
        <v>0</v>
      </c>
      <c r="E24" s="38"/>
    </row>
    <row r="25" spans="1:5">
      <c r="A25" s="5">
        <v>21</v>
      </c>
      <c r="B25" s="21" t="s">
        <v>414</v>
      </c>
      <c r="C25" s="6" t="s">
        <v>43</v>
      </c>
      <c r="D25" s="20">
        <f ca="1">SUMIF(ТД!$B$12:$B$114,СВОД!B25,ТД!$F$12:$F$114)</f>
        <v>0</v>
      </c>
      <c r="E25" s="38"/>
    </row>
    <row r="26" spans="1:5">
      <c r="A26" s="5">
        <v>22</v>
      </c>
      <c r="B26" s="21" t="s">
        <v>46</v>
      </c>
      <c r="C26" s="6" t="s">
        <v>43</v>
      </c>
      <c r="D26" s="20">
        <f ca="1">SUMIF(ТД!$B$12:$B$114,СВОД!B26,ТД!$F$12:$F$114)</f>
        <v>0</v>
      </c>
      <c r="E26" s="38"/>
    </row>
    <row r="27" spans="1:5">
      <c r="A27" s="24"/>
      <c r="B27" s="16" t="s">
        <v>42</v>
      </c>
      <c r="C27" s="25" t="s">
        <v>43</v>
      </c>
      <c r="D27" s="7">
        <f ca="1">SUM(D14:D26)</f>
        <v>0</v>
      </c>
      <c r="E27" s="38"/>
    </row>
    <row r="28" spans="1:5">
      <c r="A28" s="5"/>
      <c r="B28" s="19"/>
      <c r="C28" s="6"/>
      <c r="D28" s="20"/>
      <c r="E28" s="38"/>
    </row>
    <row r="29" spans="1:5">
      <c r="A29" s="5">
        <v>23</v>
      </c>
      <c r="B29" s="23" t="s">
        <v>395</v>
      </c>
      <c r="C29" s="6" t="s">
        <v>47</v>
      </c>
      <c r="D29" s="20">
        <f ca="1">SUMIF(ТД!$B$12:$B$114,СВОД!B29,ТД!$F$12:$F$114)</f>
        <v>0</v>
      </c>
      <c r="E29" s="38"/>
    </row>
    <row r="30" spans="1:5">
      <c r="A30" s="5">
        <v>24</v>
      </c>
      <c r="B30" s="23" t="s">
        <v>73</v>
      </c>
      <c r="C30" s="6" t="s">
        <v>47</v>
      </c>
      <c r="D30" s="20">
        <f ca="1">SUMIF(ТД!$B$12:$B$114,СВОД!B30,ТД!$F$12:$F$114)</f>
        <v>0</v>
      </c>
      <c r="E30" s="38"/>
    </row>
    <row r="31" spans="1:5">
      <c r="A31" s="5">
        <v>25</v>
      </c>
      <c r="B31" s="21" t="s">
        <v>396</v>
      </c>
      <c r="C31" s="6" t="s">
        <v>47</v>
      </c>
      <c r="D31" s="20">
        <f ca="1">SUMIF(ТД!$B$12:$B$114,СВОД!B31,ТД!$F$12:$F$114)</f>
        <v>0</v>
      </c>
      <c r="E31" s="38"/>
    </row>
    <row r="32" spans="1:5">
      <c r="A32" s="5">
        <v>26</v>
      </c>
      <c r="B32" s="23" t="s">
        <v>397</v>
      </c>
      <c r="C32" s="6" t="s">
        <v>47</v>
      </c>
      <c r="D32" s="20">
        <f ca="1">SUMIF(ТД!$B$12:$B$114,СВОД!B32,ТД!$F$12:$F$114)</f>
        <v>0</v>
      </c>
      <c r="E32" s="38"/>
    </row>
    <row r="33" spans="1:5">
      <c r="A33" s="5">
        <v>27</v>
      </c>
      <c r="B33" s="23" t="s">
        <v>398</v>
      </c>
      <c r="C33" s="6" t="s">
        <v>47</v>
      </c>
      <c r="D33" s="20">
        <f ca="1">SUMIF(ТД!$B$12:$B$114,СВОД!B33,ТД!$F$12:$F$114)</f>
        <v>0</v>
      </c>
      <c r="E33" s="38"/>
    </row>
    <row r="34" spans="1:5">
      <c r="A34" s="5">
        <v>28</v>
      </c>
      <c r="B34" s="23" t="s">
        <v>399</v>
      </c>
      <c r="C34" s="6" t="s">
        <v>47</v>
      </c>
      <c r="D34" s="20">
        <f ca="1">SUMIF(ТД!$B$12:$B$114,СВОД!B34,ТД!$F$12:$F$114)</f>
        <v>0</v>
      </c>
      <c r="E34" s="38"/>
    </row>
    <row r="35" spans="1:5">
      <c r="A35" s="5">
        <v>29</v>
      </c>
      <c r="B35" s="23" t="s">
        <v>48</v>
      </c>
      <c r="C35" s="6" t="s">
        <v>47</v>
      </c>
      <c r="D35" s="20">
        <f ca="1">SUMIF(ТД!$B$12:$B$114,СВОД!B35,ТД!$F$12:$F$114)</f>
        <v>0</v>
      </c>
      <c r="E35" s="38"/>
    </row>
    <row r="36" spans="1:5">
      <c r="A36" s="5">
        <v>30</v>
      </c>
      <c r="B36" s="21" t="s">
        <v>400</v>
      </c>
      <c r="C36" s="6" t="s">
        <v>47</v>
      </c>
      <c r="D36" s="20">
        <f ca="1">SUMIF(ТД!$B$12:$B$114,СВОД!B36,ТД!$F$12:$F$114)</f>
        <v>0</v>
      </c>
      <c r="E36" s="38"/>
    </row>
    <row r="37" spans="1:5">
      <c r="A37" s="5">
        <v>31</v>
      </c>
      <c r="B37" s="23" t="s">
        <v>49</v>
      </c>
      <c r="C37" s="6" t="s">
        <v>47</v>
      </c>
      <c r="D37" s="20">
        <f ca="1">SUMIF(ТД!$B$12:$B$114,СВОД!B37,ТД!$F$12:$F$114)</f>
        <v>0</v>
      </c>
      <c r="E37" s="38"/>
    </row>
    <row r="38" spans="1:5">
      <c r="A38" s="5">
        <v>32</v>
      </c>
      <c r="B38" s="34" t="s">
        <v>50</v>
      </c>
      <c r="C38" s="6" t="s">
        <v>47</v>
      </c>
      <c r="D38" s="20">
        <f ca="1">SUMIF(ТД!$B$12:$B$114,СВОД!B38,ТД!$F$12:$F$114)</f>
        <v>0</v>
      </c>
      <c r="E38" s="38"/>
    </row>
    <row r="39" spans="1:5">
      <c r="A39" s="5">
        <v>33</v>
      </c>
      <c r="B39" s="23" t="s">
        <v>401</v>
      </c>
      <c r="C39" s="6" t="s">
        <v>47</v>
      </c>
      <c r="D39" s="20">
        <f ca="1">SUMIF(ТД!$B$12:$B$114,СВОД!B39,ТД!$F$12:$F$114)</f>
        <v>0</v>
      </c>
      <c r="E39" s="38"/>
    </row>
    <row r="40" spans="1:5">
      <c r="A40" s="24"/>
      <c r="B40" s="16" t="s">
        <v>42</v>
      </c>
      <c r="C40" s="25" t="s">
        <v>47</v>
      </c>
      <c r="D40" s="7">
        <f ca="1">SUM(D29:D39)</f>
        <v>0</v>
      </c>
      <c r="E40" s="38"/>
    </row>
    <row r="41" spans="1:5">
      <c r="A41" s="5"/>
      <c r="B41" s="19"/>
      <c r="C41" s="6"/>
      <c r="D41" s="20"/>
      <c r="E41" s="20"/>
    </row>
    <row r="42" spans="1:5">
      <c r="A42" s="5">
        <v>34</v>
      </c>
      <c r="B42" s="21" t="s">
        <v>22</v>
      </c>
      <c r="C42" s="6" t="s">
        <v>51</v>
      </c>
      <c r="D42" s="20">
        <f ca="1">SUMIF(ТД!$B$12:$B$114,СВОД!B42,ТД!$F$12:$F$114)</f>
        <v>0</v>
      </c>
      <c r="E42" s="20"/>
    </row>
    <row r="43" spans="1:5">
      <c r="A43" s="5">
        <v>35</v>
      </c>
      <c r="B43" s="21" t="s">
        <v>402</v>
      </c>
      <c r="C43" s="6" t="s">
        <v>51</v>
      </c>
      <c r="D43" s="20">
        <f ca="1">SUMIF(ТД!$B$12:$B$114,СВОД!B43,ТД!$F$12:$F$114)</f>
        <v>0</v>
      </c>
      <c r="E43" s="20"/>
    </row>
    <row r="44" spans="1:5">
      <c r="A44" s="5">
        <v>36</v>
      </c>
      <c r="B44" s="21" t="s">
        <v>403</v>
      </c>
      <c r="C44" s="6" t="s">
        <v>51</v>
      </c>
      <c r="D44" s="20">
        <f ca="1">SUMIF(ТД!$B$12:$B$114,СВОД!B44,ТД!$F$12:$F$114)</f>
        <v>0</v>
      </c>
      <c r="E44" s="20"/>
    </row>
    <row r="45" spans="1:5">
      <c r="A45" s="5">
        <v>37</v>
      </c>
      <c r="B45" s="21" t="s">
        <v>388</v>
      </c>
      <c r="C45" s="6" t="s">
        <v>51</v>
      </c>
      <c r="D45" s="20">
        <f ca="1">SUMIF(ТД!$B$12:$B$114,СВОД!B45,ТД!$F$12:$F$114)</f>
        <v>0</v>
      </c>
      <c r="E45" s="20"/>
    </row>
    <row r="46" spans="1:5">
      <c r="A46" s="5">
        <v>38</v>
      </c>
      <c r="B46" s="21" t="s">
        <v>6</v>
      </c>
      <c r="C46" s="6" t="s">
        <v>51</v>
      </c>
      <c r="D46" s="20">
        <f ca="1">SUMIF(ТД!$B$12:$B$114,СВОД!B46,ТД!$F$12:$F$114)</f>
        <v>0</v>
      </c>
      <c r="E46" s="20"/>
    </row>
    <row r="47" spans="1:5">
      <c r="A47" s="5">
        <v>39</v>
      </c>
      <c r="B47" s="21" t="s">
        <v>13</v>
      </c>
      <c r="C47" s="6" t="s">
        <v>51</v>
      </c>
      <c r="D47" s="20">
        <f ca="1">SUMIF(ТД!$B$12:$B$114,СВОД!B47,ТД!$F$12:$F$114)</f>
        <v>0</v>
      </c>
      <c r="E47" s="20"/>
    </row>
    <row r="48" spans="1:5">
      <c r="A48" s="5">
        <v>40</v>
      </c>
      <c r="B48" s="21" t="s">
        <v>9</v>
      </c>
      <c r="C48" s="6" t="s">
        <v>51</v>
      </c>
      <c r="D48" s="20">
        <f ca="1">SUMIF(ТД!$B$12:$B$114,СВОД!B48,ТД!$F$12:$F$114)</f>
        <v>0</v>
      </c>
      <c r="E48" s="20"/>
    </row>
    <row r="49" spans="1:5">
      <c r="A49" s="5">
        <v>41</v>
      </c>
      <c r="B49" s="21" t="s">
        <v>404</v>
      </c>
      <c r="C49" s="6" t="s">
        <v>51</v>
      </c>
      <c r="D49" s="20">
        <f ca="1">SUMIF(ТД!$B$12:$B$114,СВОД!B49,ТД!$F$12:$F$114)</f>
        <v>0</v>
      </c>
      <c r="E49" s="20"/>
    </row>
    <row r="50" spans="1:5">
      <c r="A50" s="5">
        <v>42</v>
      </c>
      <c r="B50" s="36" t="s">
        <v>405</v>
      </c>
      <c r="C50" s="6" t="s">
        <v>51</v>
      </c>
      <c r="D50" s="20">
        <f ca="1">SUMIF(ТД!$B$12:$B$114,СВОД!B50,ТД!$F$12:$F$114)</f>
        <v>0</v>
      </c>
      <c r="E50" s="20"/>
    </row>
    <row r="51" spans="1:5">
      <c r="A51" s="5">
        <v>43</v>
      </c>
      <c r="B51" s="21" t="s">
        <v>20</v>
      </c>
      <c r="C51" s="6" t="s">
        <v>51</v>
      </c>
      <c r="D51" s="20">
        <f ca="1">SUMIF(ТД!$B$12:$B$114,СВОД!B51,ТД!$F$12:$F$114)</f>
        <v>0</v>
      </c>
      <c r="E51" s="20"/>
    </row>
    <row r="52" spans="1:5">
      <c r="A52" s="5">
        <v>44</v>
      </c>
      <c r="B52" s="21" t="s">
        <v>36</v>
      </c>
      <c r="C52" s="6" t="s">
        <v>51</v>
      </c>
      <c r="D52" s="20">
        <f ca="1">SUMIF(ТД!$B$12:$B$114,СВОД!B52,ТД!$F$12:$F$114)</f>
        <v>0</v>
      </c>
      <c r="E52" s="20"/>
    </row>
    <row r="53" spans="1:5">
      <c r="A53" s="5">
        <v>45</v>
      </c>
      <c r="B53" s="21" t="s">
        <v>17</v>
      </c>
      <c r="C53" s="6" t="s">
        <v>51</v>
      </c>
      <c r="D53" s="20">
        <f ca="1">SUMIF(ТД!$B$12:$B$114,СВОД!B53,ТД!$F$12:$F$114)</f>
        <v>0</v>
      </c>
      <c r="E53" s="20"/>
    </row>
    <row r="54" spans="1:5">
      <c r="A54" s="5">
        <v>46</v>
      </c>
      <c r="B54" s="21" t="s">
        <v>16</v>
      </c>
      <c r="C54" s="6" t="s">
        <v>51</v>
      </c>
      <c r="D54" s="20">
        <f ca="1">SUMIF(ТД!$B$12:$B$114,СВОД!B54,ТД!$F$12:$F$114)</f>
        <v>0</v>
      </c>
      <c r="E54" s="20"/>
    </row>
    <row r="55" spans="1:5" s="9" customFormat="1" ht="14.25">
      <c r="A55" s="24"/>
      <c r="B55" s="16" t="s">
        <v>42</v>
      </c>
      <c r="C55" s="25" t="s">
        <v>51</v>
      </c>
      <c r="D55" s="7">
        <f ca="1">SUM(D42:D54)</f>
        <v>0</v>
      </c>
      <c r="E55" s="7"/>
    </row>
    <row r="56" spans="1:5" s="9" customFormat="1">
      <c r="A56" s="24"/>
      <c r="B56" s="26"/>
      <c r="C56" s="25"/>
      <c r="D56" s="7"/>
      <c r="E56" s="38"/>
    </row>
    <row r="57" spans="1:5">
      <c r="A57" s="5">
        <v>47</v>
      </c>
      <c r="B57" s="21" t="s">
        <v>376</v>
      </c>
      <c r="C57" s="6" t="s">
        <v>52</v>
      </c>
      <c r="D57" s="20">
        <f ca="1">SUMIF(ТД!$B$12:$B$114,СВОД!B57,ТД!$F$12:$F$114)</f>
        <v>0</v>
      </c>
      <c r="E57" s="38"/>
    </row>
    <row r="58" spans="1:5">
      <c r="A58" s="5">
        <v>48</v>
      </c>
      <c r="B58" s="21" t="s">
        <v>374</v>
      </c>
      <c r="C58" s="6" t="s">
        <v>52</v>
      </c>
      <c r="D58" s="20">
        <f ca="1">SUMIF(ТД!$B$12:$B$114,СВОД!B58,ТД!$F$12:$F$114)</f>
        <v>0</v>
      </c>
      <c r="E58" s="38"/>
    </row>
    <row r="59" spans="1:5">
      <c r="A59" s="5">
        <v>49</v>
      </c>
      <c r="B59" s="21" t="s">
        <v>373</v>
      </c>
      <c r="C59" s="6" t="s">
        <v>52</v>
      </c>
      <c r="D59" s="20">
        <f ca="1">SUMIF(ТД!$B$12:$B$114,СВОД!B59,ТД!$F$12:$F$114)</f>
        <v>0</v>
      </c>
      <c r="E59" s="38"/>
    </row>
    <row r="60" spans="1:5">
      <c r="A60" s="5">
        <v>50</v>
      </c>
      <c r="B60" s="21" t="s">
        <v>375</v>
      </c>
      <c r="C60" s="6" t="s">
        <v>52</v>
      </c>
      <c r="D60" s="20">
        <f ca="1">SUMIF(ТД!$B$12:$B$114,СВОД!B60,ТД!$F$12:$F$114)</f>
        <v>0</v>
      </c>
      <c r="E60" s="38"/>
    </row>
    <row r="61" spans="1:5">
      <c r="A61" s="5">
        <v>51</v>
      </c>
      <c r="B61" s="21" t="s">
        <v>372</v>
      </c>
      <c r="C61" s="6" t="s">
        <v>52</v>
      </c>
      <c r="D61" s="20">
        <f ca="1">SUMIF(ТД!$B$12:$B$114,СВОД!B61,ТД!$F$12:$F$114)</f>
        <v>0</v>
      </c>
      <c r="E61" s="38"/>
    </row>
    <row r="62" spans="1:5">
      <c r="A62" s="5">
        <v>52</v>
      </c>
      <c r="B62" s="21" t="s">
        <v>371</v>
      </c>
      <c r="C62" s="6" t="s">
        <v>52</v>
      </c>
      <c r="D62" s="20">
        <f ca="1">SUMIF(ТД!$B$12:$B$114,СВОД!B62,ТД!$F$12:$F$114)</f>
        <v>0</v>
      </c>
      <c r="E62" s="38"/>
    </row>
    <row r="63" spans="1:5">
      <c r="A63" s="5">
        <v>53</v>
      </c>
      <c r="B63" s="23" t="s">
        <v>379</v>
      </c>
      <c r="C63" s="6" t="s">
        <v>52</v>
      </c>
      <c r="D63" s="20">
        <f ca="1">SUMIF(ТД!$B$12:$B$114,СВОД!B63,ТД!$F$12:$F$114)</f>
        <v>0</v>
      </c>
      <c r="E63" s="38"/>
    </row>
    <row r="64" spans="1:5">
      <c r="A64" s="5">
        <v>54</v>
      </c>
      <c r="B64" s="21" t="s">
        <v>380</v>
      </c>
      <c r="C64" s="6" t="s">
        <v>52</v>
      </c>
      <c r="D64" s="20">
        <f ca="1">SUMIF(ТД!$B$12:$B$114,СВОД!B64,ТД!$F$12:$F$114)</f>
        <v>0</v>
      </c>
      <c r="E64" s="38"/>
    </row>
    <row r="65" spans="1:5">
      <c r="A65" s="5">
        <v>55</v>
      </c>
      <c r="B65" s="21" t="s">
        <v>378</v>
      </c>
      <c r="C65" s="6" t="s">
        <v>52</v>
      </c>
      <c r="D65" s="20">
        <f ca="1">SUMIF(ТД!$B$12:$B$114,СВОД!B65,ТД!$F$12:$F$114)</f>
        <v>0</v>
      </c>
      <c r="E65" s="38"/>
    </row>
    <row r="66" spans="1:5">
      <c r="A66" s="5">
        <v>56</v>
      </c>
      <c r="B66" s="21" t="s">
        <v>377</v>
      </c>
      <c r="C66" s="6" t="s">
        <v>52</v>
      </c>
      <c r="D66" s="20">
        <f ca="1">SUMIF(ТД!$B$12:$B$114,СВОД!B66,ТД!$F$12:$F$114)</f>
        <v>0</v>
      </c>
      <c r="E66" s="38"/>
    </row>
    <row r="67" spans="1:5">
      <c r="A67" s="5">
        <v>57</v>
      </c>
      <c r="B67" s="21" t="s">
        <v>370</v>
      </c>
      <c r="C67" s="6" t="s">
        <v>52</v>
      </c>
      <c r="D67" s="20">
        <f ca="1">SUMIF(ТД!$B$12:$B$114,СВОД!B67,ТД!$F$12:$F$114)</f>
        <v>0</v>
      </c>
      <c r="E67" s="38"/>
    </row>
    <row r="68" spans="1:5">
      <c r="A68" s="5">
        <v>58</v>
      </c>
      <c r="B68" s="21" t="s">
        <v>369</v>
      </c>
      <c r="C68" s="6" t="s">
        <v>52</v>
      </c>
      <c r="D68" s="20">
        <f ca="1">SUMIF(ТД!$B$12:$B$114,СВОД!B68,ТД!$F$12:$F$114)</f>
        <v>0</v>
      </c>
      <c r="E68" s="38"/>
    </row>
    <row r="69" spans="1:5">
      <c r="A69" s="24"/>
      <c r="B69" s="16" t="s">
        <v>42</v>
      </c>
      <c r="C69" s="25" t="s">
        <v>52</v>
      </c>
      <c r="D69" s="7">
        <f ca="1">SUM(D57:D68)</f>
        <v>0</v>
      </c>
      <c r="E69" s="38"/>
    </row>
    <row r="70" spans="1:5">
      <c r="A70" s="24"/>
      <c r="B70" s="26"/>
      <c r="C70" s="25"/>
      <c r="D70" s="7"/>
      <c r="E70" s="38"/>
    </row>
    <row r="71" spans="1:5" ht="15" customHeight="1">
      <c r="A71" s="5">
        <v>59</v>
      </c>
      <c r="B71" s="23" t="s">
        <v>406</v>
      </c>
      <c r="C71" s="6" t="s">
        <v>53</v>
      </c>
      <c r="D71" s="20">
        <f ca="1">SUMIF(ТД!$B$12:$B$114,СВОД!B71,ТД!$F$12:$F$114)</f>
        <v>0</v>
      </c>
      <c r="E71" s="38"/>
    </row>
    <row r="72" spans="1:5" ht="15" customHeight="1">
      <c r="A72" s="5">
        <v>60</v>
      </c>
      <c r="B72" s="21" t="s">
        <v>407</v>
      </c>
      <c r="C72" s="6" t="s">
        <v>53</v>
      </c>
      <c r="D72" s="20">
        <f ca="1">SUMIF(ТД!$B$12:$B$114,СВОД!B72,ТД!$F$12:$F$114)</f>
        <v>0</v>
      </c>
      <c r="E72" s="38"/>
    </row>
    <row r="73" spans="1:5" ht="15" customHeight="1">
      <c r="A73" s="5">
        <v>61</v>
      </c>
      <c r="B73" s="23" t="s">
        <v>366</v>
      </c>
      <c r="C73" s="6" t="s">
        <v>53</v>
      </c>
      <c r="D73" s="20">
        <f ca="1">SUMIF(ТД!$B$12:$B$114,СВОД!B73,ТД!$F$12:$F$114)</f>
        <v>0</v>
      </c>
      <c r="E73" s="38"/>
    </row>
    <row r="74" spans="1:5" ht="15" customHeight="1">
      <c r="A74" s="5">
        <v>62</v>
      </c>
      <c r="B74" s="36" t="s">
        <v>408</v>
      </c>
      <c r="C74" s="6" t="s">
        <v>53</v>
      </c>
      <c r="D74" s="20">
        <f ca="1">SUMIF(ТД!$B$12:$B$114,СВОД!B74,ТД!$F$12:$F$114)</f>
        <v>0</v>
      </c>
      <c r="E74" s="38"/>
    </row>
    <row r="75" spans="1:5" ht="15" customHeight="1">
      <c r="A75" s="5">
        <v>63</v>
      </c>
      <c r="B75" s="21" t="s">
        <v>368</v>
      </c>
      <c r="C75" s="6" t="s">
        <v>53</v>
      </c>
      <c r="D75" s="20">
        <f ca="1">SUMIF(ТД!$B$12:$B$114,СВОД!B75,ТД!$F$12:$F$114)</f>
        <v>0</v>
      </c>
      <c r="E75" s="38"/>
    </row>
    <row r="76" spans="1:5" ht="15" customHeight="1">
      <c r="A76" s="5">
        <v>64</v>
      </c>
      <c r="B76" s="23" t="s">
        <v>409</v>
      </c>
      <c r="C76" s="6" t="s">
        <v>53</v>
      </c>
      <c r="D76" s="20">
        <f ca="1">SUMIF(ТД!$B$12:$B$114,СВОД!B76,ТД!$F$12:$F$114)</f>
        <v>0</v>
      </c>
      <c r="E76" s="38"/>
    </row>
    <row r="77" spans="1:5" ht="15" customHeight="1">
      <c r="A77" s="5">
        <v>65</v>
      </c>
      <c r="B77" s="21" t="s">
        <v>367</v>
      </c>
      <c r="C77" s="6" t="s">
        <v>53</v>
      </c>
      <c r="D77" s="20">
        <f ca="1">SUMIF(ТД!$B$12:$B$114,СВОД!B77,ТД!$F$12:$F$114)</f>
        <v>0</v>
      </c>
      <c r="E77" s="38"/>
    </row>
    <row r="78" spans="1:5" s="9" customFormat="1" ht="15" customHeight="1">
      <c r="A78" s="24"/>
      <c r="B78" s="16" t="s">
        <v>42</v>
      </c>
      <c r="C78" s="25" t="s">
        <v>53</v>
      </c>
      <c r="D78" s="7">
        <f ca="1">SUM(D71:D77)</f>
        <v>0</v>
      </c>
      <c r="E78" s="38"/>
    </row>
    <row r="79" spans="1:5" s="9" customFormat="1" ht="15" customHeight="1">
      <c r="A79" s="24"/>
      <c r="B79" s="26"/>
      <c r="C79" s="25"/>
      <c r="D79" s="7"/>
      <c r="E79" s="38"/>
    </row>
    <row r="80" spans="1:5" ht="15" customHeight="1">
      <c r="A80" s="5">
        <v>66</v>
      </c>
      <c r="B80" s="23" t="s">
        <v>54</v>
      </c>
      <c r="C80" s="6" t="s">
        <v>55</v>
      </c>
      <c r="D80" s="20">
        <f ca="1">SUMIF(ТД!$B$12:$B$114,СВОД!B80,ТД!$F$12:$F$114)</f>
        <v>0</v>
      </c>
      <c r="E80" s="38"/>
    </row>
    <row r="81" spans="1:5" ht="15" customHeight="1">
      <c r="A81" s="5">
        <v>67</v>
      </c>
      <c r="B81" s="23" t="s">
        <v>56</v>
      </c>
      <c r="C81" s="6" t="s">
        <v>55</v>
      </c>
      <c r="D81" s="20">
        <f ca="1">SUMIF(ТД!$B$12:$B$114,СВОД!B81,ТД!$F$12:$F$114)</f>
        <v>0</v>
      </c>
      <c r="E81" s="38"/>
    </row>
    <row r="82" spans="1:5" ht="15" customHeight="1">
      <c r="A82" s="5">
        <v>68</v>
      </c>
      <c r="B82" s="23" t="s">
        <v>57</v>
      </c>
      <c r="C82" s="6" t="s">
        <v>55</v>
      </c>
      <c r="D82" s="20">
        <f ca="1">SUMIF(ТД!$B$12:$B$114,СВОД!B82,ТД!$F$12:$F$114)</f>
        <v>0</v>
      </c>
      <c r="E82" s="38"/>
    </row>
    <row r="83" spans="1:5" ht="15" customHeight="1">
      <c r="A83" s="5">
        <v>69</v>
      </c>
      <c r="B83" s="23" t="s">
        <v>58</v>
      </c>
      <c r="C83" s="6" t="s">
        <v>55</v>
      </c>
      <c r="D83" s="20">
        <f ca="1">SUMIF(ТД!$B$12:$B$114,СВОД!B83,ТД!$F$12:$F$114)</f>
        <v>0</v>
      </c>
      <c r="E83" s="38"/>
    </row>
    <row r="84" spans="1:5" ht="15" customHeight="1">
      <c r="A84" s="5">
        <v>70</v>
      </c>
      <c r="B84" s="23" t="s">
        <v>59</v>
      </c>
      <c r="C84" s="6" t="s">
        <v>55</v>
      </c>
      <c r="D84" s="20">
        <f ca="1">SUMIF(ТД!$B$12:$B$114,СВОД!B84,ТД!$F$12:$F$114)</f>
        <v>0</v>
      </c>
      <c r="E84" s="38"/>
    </row>
    <row r="85" spans="1:5" ht="15" customHeight="1">
      <c r="A85" s="5">
        <v>71</v>
      </c>
      <c r="B85" s="22" t="s">
        <v>60</v>
      </c>
      <c r="C85" s="6" t="s">
        <v>55</v>
      </c>
      <c r="D85" s="20">
        <f ca="1">SUMIF(ТД!$B$12:$B$114,СВОД!B85,ТД!$F$12:$F$114)</f>
        <v>0</v>
      </c>
      <c r="E85" s="38"/>
    </row>
    <row r="86" spans="1:5">
      <c r="A86" s="5">
        <v>72</v>
      </c>
      <c r="B86" s="22" t="s">
        <v>61</v>
      </c>
      <c r="C86" s="6" t="s">
        <v>55</v>
      </c>
      <c r="D86" s="20">
        <f ca="1">SUMIF(ТД!$B$12:$B$114,СВОД!B86,ТД!$F$12:$F$114)</f>
        <v>0</v>
      </c>
      <c r="E86" s="38"/>
    </row>
    <row r="87" spans="1:5">
      <c r="A87" s="5">
        <v>73</v>
      </c>
      <c r="B87" s="23" t="s">
        <v>365</v>
      </c>
      <c r="C87" s="6" t="s">
        <v>55</v>
      </c>
      <c r="D87" s="20">
        <f ca="1">SUMIF(ТД!$B$12:$B$114,СВОД!B87,ТД!$F$12:$F$114)</f>
        <v>0</v>
      </c>
      <c r="E87" s="38"/>
    </row>
    <row r="88" spans="1:5">
      <c r="A88" s="5">
        <v>74</v>
      </c>
      <c r="B88" s="23" t="s">
        <v>62</v>
      </c>
      <c r="C88" s="6" t="s">
        <v>55</v>
      </c>
      <c r="D88" s="20">
        <f ca="1">SUMIF(ТД!$B$12:$B$114,СВОД!B88,ТД!$F$12:$F$114)</f>
        <v>0</v>
      </c>
      <c r="E88" s="38"/>
    </row>
    <row r="89" spans="1:5">
      <c r="A89" s="5">
        <v>75</v>
      </c>
      <c r="B89" s="22" t="s">
        <v>63</v>
      </c>
      <c r="C89" s="6" t="s">
        <v>55</v>
      </c>
      <c r="D89" s="20">
        <f ca="1">SUMIF(ТД!$B$12:$B$114,СВОД!B89,ТД!$F$12:$F$114)</f>
        <v>0</v>
      </c>
      <c r="E89" s="38"/>
    </row>
    <row r="90" spans="1:5">
      <c r="A90" s="5">
        <v>76</v>
      </c>
      <c r="B90" s="23" t="s">
        <v>64</v>
      </c>
      <c r="C90" s="6" t="s">
        <v>55</v>
      </c>
      <c r="D90" s="20">
        <f ca="1">SUMIF(ТД!$B$12:$B$114,СВОД!B90,ТД!$F$12:$F$114)</f>
        <v>0</v>
      </c>
      <c r="E90" s="38"/>
    </row>
    <row r="91" spans="1:5">
      <c r="A91" s="5">
        <v>77</v>
      </c>
      <c r="B91" s="23" t="s">
        <v>65</v>
      </c>
      <c r="C91" s="6" t="s">
        <v>55</v>
      </c>
      <c r="D91" s="20">
        <f ca="1">SUMIF(ТД!$B$12:$B$114,СВОД!B91,ТД!$F$12:$F$114)</f>
        <v>0</v>
      </c>
      <c r="E91" s="38"/>
    </row>
    <row r="92" spans="1:5">
      <c r="A92" s="5">
        <v>78</v>
      </c>
      <c r="B92" s="23" t="s">
        <v>66</v>
      </c>
      <c r="C92" s="6" t="s">
        <v>55</v>
      </c>
      <c r="D92" s="20">
        <f ca="1">SUMIF(ТД!$B$12:$B$114,СВОД!B92,ТД!$F$12:$F$114)</f>
        <v>0</v>
      </c>
      <c r="E92" s="38"/>
    </row>
    <row r="93" spans="1:5">
      <c r="A93" s="5">
        <v>79</v>
      </c>
      <c r="B93" s="37" t="s">
        <v>67</v>
      </c>
      <c r="C93" s="6" t="s">
        <v>55</v>
      </c>
      <c r="D93" s="20">
        <f ca="1">SUMIF(ТД!$B$12:$B$114,СВОД!B93,ТД!$F$12:$F$114)</f>
        <v>0</v>
      </c>
      <c r="E93" s="38"/>
    </row>
    <row r="94" spans="1:5">
      <c r="A94" s="5">
        <v>80</v>
      </c>
      <c r="B94" s="23" t="s">
        <v>68</v>
      </c>
      <c r="C94" s="6" t="s">
        <v>55</v>
      </c>
      <c r="D94" s="20">
        <f ca="1">SUMIF(ТД!$B$12:$B$114,СВОД!B94,ТД!$F$12:$F$114)</f>
        <v>0</v>
      </c>
      <c r="E94" s="38"/>
    </row>
    <row r="95" spans="1:5">
      <c r="A95" s="5">
        <v>81</v>
      </c>
      <c r="B95" s="23" t="s">
        <v>69</v>
      </c>
      <c r="C95" s="6" t="s">
        <v>55</v>
      </c>
      <c r="D95" s="20">
        <f ca="1">SUMIF(ТД!$B$12:$B$114,СВОД!B95,ТД!$F$12:$F$114)</f>
        <v>103</v>
      </c>
      <c r="E95" s="38"/>
    </row>
    <row r="96" spans="1:5" s="9" customFormat="1">
      <c r="A96" s="24"/>
      <c r="B96" s="16" t="s">
        <v>42</v>
      </c>
      <c r="C96" s="25" t="s">
        <v>55</v>
      </c>
      <c r="D96" s="7">
        <f ca="1">SUM(D80:D95)</f>
        <v>103</v>
      </c>
      <c r="E96" s="38"/>
    </row>
    <row r="97" spans="1:5" s="9" customFormat="1">
      <c r="A97" s="24"/>
      <c r="B97" s="26"/>
      <c r="C97" s="25"/>
      <c r="D97" s="7"/>
      <c r="E97" s="38"/>
    </row>
    <row r="98" spans="1:5">
      <c r="A98" s="5">
        <v>82</v>
      </c>
      <c r="B98" s="35" t="s">
        <v>410</v>
      </c>
      <c r="C98" s="6" t="s">
        <v>70</v>
      </c>
      <c r="D98" s="20">
        <f ca="1">SUMIF(ТД!$B$12:$B$114,СВОД!B98,ТД!$F$12:$F$114)</f>
        <v>0</v>
      </c>
      <c r="E98" s="38"/>
    </row>
    <row r="99" spans="1:5">
      <c r="A99" s="5">
        <v>83</v>
      </c>
      <c r="B99" s="23" t="s">
        <v>82</v>
      </c>
      <c r="C99" s="6" t="s">
        <v>70</v>
      </c>
      <c r="D99" s="20">
        <f ca="1">SUMIF(ТД!$B$12:$B$114,СВОД!B99,ТД!$F$12:$F$114)</f>
        <v>0</v>
      </c>
      <c r="E99" s="38"/>
    </row>
    <row r="100" spans="1:5" s="9" customFormat="1">
      <c r="A100" s="24"/>
      <c r="B100" s="16" t="s">
        <v>42</v>
      </c>
      <c r="C100" s="25" t="s">
        <v>70</v>
      </c>
      <c r="D100" s="7">
        <f>D98+D99</f>
        <v>0</v>
      </c>
      <c r="E100" s="38"/>
    </row>
    <row r="101" spans="1:5" s="9" customFormat="1" ht="15" customHeight="1">
      <c r="A101" s="24"/>
      <c r="B101" s="26"/>
      <c r="C101" s="25"/>
      <c r="D101" s="7"/>
      <c r="E101" s="38"/>
    </row>
    <row r="102" spans="1:5" s="9" customFormat="1">
      <c r="A102" s="24"/>
      <c r="B102" s="31" t="s">
        <v>71</v>
      </c>
      <c r="C102" s="32"/>
      <c r="D102" s="33">
        <f>D12+D27+D40+D55+D69+D78+D96+D100</f>
        <v>103</v>
      </c>
      <c r="E102" s="38"/>
    </row>
    <row r="103" spans="1:5" s="9" customFormat="1" ht="14.25">
      <c r="A103" s="10"/>
      <c r="B103" s="11"/>
      <c r="C103" s="10"/>
    </row>
    <row r="104" spans="1:5" s="9" customFormat="1" ht="14.25">
      <c r="A104" s="10"/>
      <c r="B104" s="11"/>
      <c r="C104" s="10"/>
    </row>
    <row r="105" spans="1:5" s="9" customFormat="1" ht="14.25">
      <c r="A105" s="10"/>
      <c r="B105" s="11"/>
      <c r="C105" s="10"/>
    </row>
    <row r="109" spans="1:5">
      <c r="B109" s="12"/>
    </row>
    <row r="116" spans="2:2">
      <c r="B116" s="1"/>
    </row>
    <row r="117" spans="2:2">
      <c r="B117" s="1"/>
    </row>
    <row r="118" spans="2:2">
      <c r="B118" s="1"/>
    </row>
    <row r="119" spans="2:2">
      <c r="B119" s="1"/>
    </row>
    <row r="120" spans="2:2">
      <c r="B120" s="1"/>
    </row>
    <row r="121" spans="2:2">
      <c r="B121" s="1"/>
    </row>
    <row r="122" spans="2:2">
      <c r="B122" s="1"/>
    </row>
    <row r="123" spans="2:2">
      <c r="B123" s="1"/>
    </row>
    <row r="124" spans="2:2">
      <c r="B124" s="1"/>
    </row>
    <row r="125" spans="2:2">
      <c r="B125" s="1"/>
    </row>
    <row r="126" spans="2:2">
      <c r="B126" s="1"/>
    </row>
    <row r="127" spans="2:2">
      <c r="B127" s="1"/>
    </row>
    <row r="128" spans="2:2">
      <c r="B128" s="1"/>
    </row>
    <row r="129" spans="2:2">
      <c r="B129" s="1"/>
    </row>
    <row r="130" spans="2:2">
      <c r="B130" s="1"/>
    </row>
    <row r="131" spans="2:2">
      <c r="B131" s="1"/>
    </row>
    <row r="132" spans="2:2">
      <c r="B132" s="1"/>
    </row>
    <row r="133" spans="2:2">
      <c r="B133" s="1"/>
    </row>
    <row r="134" spans="2:2">
      <c r="B134" s="1"/>
    </row>
    <row r="135" spans="2:2">
      <c r="B135" s="1"/>
    </row>
    <row r="136" spans="2:2">
      <c r="B136" s="1"/>
    </row>
    <row r="137" spans="2:2">
      <c r="B137" s="1"/>
    </row>
    <row r="138" spans="2:2">
      <c r="B138" s="1"/>
    </row>
    <row r="139" spans="2:2">
      <c r="B139" s="1"/>
    </row>
    <row r="140" spans="2:2">
      <c r="B140" s="1"/>
    </row>
    <row r="141" spans="2:2">
      <c r="B141" s="1"/>
    </row>
    <row r="142" spans="2:2">
      <c r="B142" s="1"/>
    </row>
    <row r="143" spans="2:2">
      <c r="B143" s="1"/>
    </row>
    <row r="144" spans="2:2">
      <c r="B144" s="1"/>
    </row>
    <row r="145" spans="2:2">
      <c r="B145" s="1"/>
    </row>
    <row r="146" spans="2:2">
      <c r="B146" s="1"/>
    </row>
    <row r="147" spans="2:2">
      <c r="B147" s="1"/>
    </row>
    <row r="148" spans="2:2">
      <c r="B148" s="1"/>
    </row>
    <row r="149" spans="2:2">
      <c r="B149" s="1"/>
    </row>
    <row r="150" spans="2:2">
      <c r="B150" s="1"/>
    </row>
    <row r="151" spans="2:2">
      <c r="B151" s="1"/>
    </row>
    <row r="152" spans="2:2">
      <c r="B152" s="1"/>
    </row>
    <row r="153" spans="2:2">
      <c r="B153" s="1"/>
    </row>
    <row r="154" spans="2:2">
      <c r="B154" s="1"/>
    </row>
    <row r="155" spans="2:2">
      <c r="B155" s="1"/>
    </row>
    <row r="156" spans="2:2">
      <c r="B156" s="1"/>
    </row>
    <row r="157" spans="2:2">
      <c r="B157" s="1"/>
    </row>
    <row r="158" spans="2:2">
      <c r="B158" s="1"/>
    </row>
    <row r="159" spans="2:2">
      <c r="B159" s="1"/>
    </row>
    <row r="160" spans="2:2">
      <c r="B160" s="1"/>
    </row>
    <row r="161" spans="2:2">
      <c r="B161" s="1"/>
    </row>
    <row r="162" spans="2:2">
      <c r="B162" s="1"/>
    </row>
    <row r="163" spans="2:2">
      <c r="B163" s="1"/>
    </row>
    <row r="164" spans="2:2">
      <c r="B164" s="1"/>
    </row>
    <row r="165" spans="2:2">
      <c r="B165" s="1"/>
    </row>
    <row r="166" spans="2:2">
      <c r="B166" s="1"/>
    </row>
    <row r="167" spans="2:2">
      <c r="B167" s="1"/>
    </row>
    <row r="168" spans="2:2">
      <c r="B168" s="1"/>
    </row>
    <row r="169" spans="2:2">
      <c r="B169" s="1"/>
    </row>
    <row r="170" spans="2:2">
      <c r="B170" s="1"/>
    </row>
    <row r="171" spans="2:2">
      <c r="B171" s="1"/>
    </row>
    <row r="172" spans="2:2">
      <c r="B172" s="1"/>
    </row>
    <row r="173" spans="2:2">
      <c r="B173" s="1"/>
    </row>
    <row r="174" spans="2:2">
      <c r="B174" s="1"/>
    </row>
    <row r="175" spans="2:2">
      <c r="B175" s="1"/>
    </row>
    <row r="176" spans="2:2">
      <c r="B176" s="1"/>
    </row>
    <row r="177" spans="2:2">
      <c r="B177" s="1"/>
    </row>
    <row r="178" spans="2:2">
      <c r="B178" s="1"/>
    </row>
    <row r="179" spans="2:2">
      <c r="B179" s="1"/>
    </row>
    <row r="180" spans="2:2">
      <c r="B180" s="1"/>
    </row>
    <row r="181" spans="2:2">
      <c r="B181" s="1"/>
    </row>
    <row r="182" spans="2:2">
      <c r="B182" s="1"/>
    </row>
    <row r="183" spans="2:2">
      <c r="B183" s="1"/>
    </row>
    <row r="184" spans="2:2">
      <c r="B184" s="1"/>
    </row>
    <row r="185" spans="2:2">
      <c r="B185" s="1"/>
    </row>
    <row r="186" spans="2:2">
      <c r="B186" s="1"/>
    </row>
    <row r="187" spans="2:2">
      <c r="B187" s="1"/>
    </row>
    <row r="188" spans="2:2">
      <c r="B188" s="1"/>
    </row>
    <row r="189" spans="2:2">
      <c r="B189" s="1"/>
    </row>
    <row r="190" spans="2:2">
      <c r="B190" s="1"/>
    </row>
    <row r="191" spans="2:2">
      <c r="B191" s="1"/>
    </row>
    <row r="192" spans="2:2">
      <c r="B192" s="1"/>
    </row>
    <row r="193" spans="2:2">
      <c r="B193" s="1"/>
    </row>
    <row r="194" spans="2:2">
      <c r="B194" s="1"/>
    </row>
    <row r="195" spans="2:2">
      <c r="B195" s="1"/>
    </row>
    <row r="196" spans="2:2">
      <c r="B196" s="1"/>
    </row>
    <row r="197" spans="2:2">
      <c r="B197" s="1"/>
    </row>
    <row r="198" spans="2:2">
      <c r="B198" s="1"/>
    </row>
    <row r="199" spans="2:2">
      <c r="B199" s="1"/>
    </row>
    <row r="200" spans="2:2">
      <c r="B200" s="1"/>
    </row>
    <row r="201" spans="2:2">
      <c r="B201" s="1"/>
    </row>
    <row r="202" spans="2:2">
      <c r="B202" s="1"/>
    </row>
    <row r="203" spans="2:2">
      <c r="B203" s="1"/>
    </row>
    <row r="204" spans="2:2">
      <c r="B204" s="1"/>
    </row>
    <row r="205" spans="2:2">
      <c r="B205" s="1"/>
    </row>
    <row r="206" spans="2:2">
      <c r="B206" s="1"/>
    </row>
    <row r="207" spans="2:2">
      <c r="B207" s="1"/>
    </row>
    <row r="208" spans="2:2">
      <c r="B208" s="1"/>
    </row>
    <row r="209" spans="2:2">
      <c r="B209" s="1"/>
    </row>
    <row r="210" spans="2:2">
      <c r="B210" s="1"/>
    </row>
    <row r="211" spans="2:2">
      <c r="B211" s="1"/>
    </row>
    <row r="212" spans="2:2">
      <c r="B212" s="1"/>
    </row>
    <row r="213" spans="2:2">
      <c r="B213" s="1"/>
    </row>
    <row r="214" spans="2:2">
      <c r="B214" s="1"/>
    </row>
    <row r="215" spans="2:2">
      <c r="B215" s="1"/>
    </row>
    <row r="216" spans="2:2">
      <c r="B216" s="1"/>
    </row>
    <row r="217" spans="2:2">
      <c r="B217" s="1"/>
    </row>
    <row r="218" spans="2:2">
      <c r="B218" s="1"/>
    </row>
    <row r="219" spans="2:2">
      <c r="B219" s="1"/>
    </row>
    <row r="220" spans="2:2">
      <c r="B220" s="1"/>
    </row>
    <row r="221" spans="2:2">
      <c r="B221" s="1"/>
    </row>
    <row r="222" spans="2:2">
      <c r="B222" s="1"/>
    </row>
    <row r="223" spans="2:2">
      <c r="B223" s="1"/>
    </row>
    <row r="224" spans="2:2">
      <c r="B224" s="1"/>
    </row>
    <row r="225" spans="2:2">
      <c r="B225" s="1"/>
    </row>
    <row r="226" spans="2:2">
      <c r="B226" s="1"/>
    </row>
    <row r="227" spans="2:2">
      <c r="B227" s="1"/>
    </row>
    <row r="228" spans="2:2">
      <c r="B228" s="1"/>
    </row>
    <row r="229" spans="2:2">
      <c r="B229" s="1"/>
    </row>
    <row r="230" spans="2:2">
      <c r="B230" s="1"/>
    </row>
    <row r="231" spans="2:2">
      <c r="B231" s="1"/>
    </row>
    <row r="232" spans="2:2">
      <c r="B232" s="1"/>
    </row>
    <row r="233" spans="2:2">
      <c r="B233" s="1"/>
    </row>
    <row r="234" spans="2:2">
      <c r="B234" s="1"/>
    </row>
    <row r="235" spans="2:2">
      <c r="B235" s="1"/>
    </row>
    <row r="236" spans="2:2">
      <c r="B236" s="1"/>
    </row>
    <row r="237" spans="2:2">
      <c r="B237" s="1"/>
    </row>
    <row r="238" spans="2:2">
      <c r="B238" s="1"/>
    </row>
    <row r="239" spans="2:2">
      <c r="B239" s="1"/>
    </row>
    <row r="240" spans="2:2">
      <c r="B240" s="1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9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4"/>
  <sheetViews>
    <sheetView showGridLines="0" tabSelected="1" view="pageBreakPreview" topLeftCell="A109" zoomScaleNormal="100" zoomScaleSheetLayoutView="100" workbookViewId="0">
      <selection activeCell="G122" sqref="G122"/>
    </sheetView>
  </sheetViews>
  <sheetFormatPr defaultRowHeight="15.75"/>
  <cols>
    <col min="1" max="1" width="6.28515625" style="40" bestFit="1" customWidth="1"/>
    <col min="2" max="2" width="34.7109375" style="40" bestFit="1" customWidth="1"/>
    <col min="3" max="3" width="26.140625" style="40" customWidth="1"/>
    <col min="4" max="4" width="44.7109375" style="61" customWidth="1"/>
    <col min="5" max="5" width="29.85546875" style="62" customWidth="1"/>
    <col min="6" max="6" width="7.5703125" style="61" bestFit="1" customWidth="1"/>
    <col min="7" max="7" width="41.7109375" style="40" bestFit="1" customWidth="1"/>
    <col min="8" max="8" width="15.7109375" style="39" customWidth="1"/>
    <col min="9" max="16384" width="9.140625" style="40"/>
  </cols>
  <sheetData>
    <row r="1" spans="1:8">
      <c r="A1" s="67" t="s">
        <v>390</v>
      </c>
      <c r="B1" s="67"/>
      <c r="C1" s="67"/>
      <c r="D1" s="67"/>
      <c r="E1" s="67"/>
      <c r="F1" s="67"/>
      <c r="G1" s="67"/>
    </row>
    <row r="2" spans="1:8" s="41" customFormat="1">
      <c r="A2" s="67" t="s">
        <v>413</v>
      </c>
      <c r="B2" s="67"/>
      <c r="C2" s="67"/>
      <c r="D2" s="67"/>
      <c r="E2" s="67"/>
      <c r="F2" s="67"/>
      <c r="G2" s="67"/>
    </row>
    <row r="3" spans="1:8" s="41" customFormat="1">
      <c r="A3" s="42"/>
      <c r="B3" s="42"/>
      <c r="C3" s="42"/>
      <c r="D3" s="42"/>
      <c r="E3" s="42"/>
      <c r="F3" s="42"/>
      <c r="G3" s="42"/>
      <c r="H3" s="43"/>
    </row>
    <row r="4" spans="1:8" s="41" customFormat="1">
      <c r="A4" s="67" t="s">
        <v>34</v>
      </c>
      <c r="B4" s="67"/>
      <c r="C4" s="67"/>
      <c r="D4" s="67"/>
      <c r="E4" s="67"/>
      <c r="F4" s="67"/>
      <c r="G4" s="67"/>
      <c r="H4" s="44"/>
    </row>
    <row r="5" spans="1:8" s="45" customFormat="1">
      <c r="A5" s="67" t="s">
        <v>33</v>
      </c>
      <c r="B5" s="67"/>
      <c r="C5" s="67"/>
      <c r="D5" s="67"/>
      <c r="E5" s="67"/>
      <c r="F5" s="67"/>
      <c r="G5" s="67"/>
    </row>
    <row r="6" spans="1:8" s="46" customFormat="1">
      <c r="A6" s="67" t="s">
        <v>391</v>
      </c>
      <c r="B6" s="67"/>
      <c r="C6" s="67"/>
      <c r="D6" s="67"/>
      <c r="E6" s="67"/>
      <c r="F6" s="67"/>
      <c r="G6" s="67"/>
    </row>
    <row r="7" spans="1:8" s="47" customFormat="1">
      <c r="A7" s="67"/>
      <c r="B7" s="67"/>
      <c r="C7" s="67"/>
      <c r="D7" s="67"/>
      <c r="E7" s="67"/>
      <c r="F7" s="67"/>
      <c r="G7" s="67"/>
    </row>
    <row r="8" spans="1:8" s="47" customFormat="1" ht="31.5" customHeight="1">
      <c r="A8" s="66" t="s">
        <v>389</v>
      </c>
      <c r="B8" s="66"/>
      <c r="C8" s="66"/>
      <c r="D8" s="66"/>
      <c r="E8" s="66"/>
      <c r="F8" s="66"/>
      <c r="G8" s="66"/>
    </row>
    <row r="9" spans="1:8" s="47" customFormat="1">
      <c r="A9" s="65"/>
      <c r="B9" s="65"/>
      <c r="C9" s="65"/>
      <c r="D9" s="65"/>
      <c r="E9" s="65"/>
      <c r="F9" s="65"/>
      <c r="G9" s="65"/>
    </row>
    <row r="10" spans="1:8" s="47" customFormat="1" ht="25.5">
      <c r="A10" s="13" t="s">
        <v>0</v>
      </c>
      <c r="B10" s="13" t="s">
        <v>1</v>
      </c>
      <c r="C10" s="13" t="s">
        <v>2</v>
      </c>
      <c r="D10" s="13" t="s">
        <v>3</v>
      </c>
      <c r="E10" s="13" t="s">
        <v>4</v>
      </c>
      <c r="F10" s="13" t="s">
        <v>387</v>
      </c>
      <c r="G10" s="14" t="s">
        <v>5</v>
      </c>
    </row>
    <row r="11" spans="1:8" s="47" customFormat="1" ht="15">
      <c r="A11" s="48">
        <v>1</v>
      </c>
      <c r="B11" s="49">
        <v>2</v>
      </c>
      <c r="C11" s="50">
        <v>3</v>
      </c>
      <c r="D11" s="48">
        <v>4</v>
      </c>
      <c r="E11" s="49">
        <v>5</v>
      </c>
      <c r="F11" s="50">
        <v>6</v>
      </c>
      <c r="G11" s="48">
        <v>7</v>
      </c>
    </row>
    <row r="12" spans="1:8">
      <c r="A12" s="30">
        <v>6317</v>
      </c>
      <c r="B12" s="29" t="s">
        <v>69</v>
      </c>
      <c r="C12" s="29" t="s">
        <v>96</v>
      </c>
      <c r="D12" s="29" t="s">
        <v>97</v>
      </c>
      <c r="E12" s="29" t="s">
        <v>98</v>
      </c>
      <c r="F12" s="30">
        <v>1</v>
      </c>
      <c r="G12" s="30" t="s">
        <v>99</v>
      </c>
    </row>
    <row r="13" spans="1:8">
      <c r="A13" s="30">
        <v>6318</v>
      </c>
      <c r="B13" s="29" t="s">
        <v>69</v>
      </c>
      <c r="C13" s="29" t="s">
        <v>100</v>
      </c>
      <c r="D13" s="29" t="s">
        <v>14</v>
      </c>
      <c r="E13" s="29" t="s">
        <v>89</v>
      </c>
      <c r="F13" s="30">
        <v>1</v>
      </c>
      <c r="G13" s="30" t="s">
        <v>101</v>
      </c>
    </row>
    <row r="14" spans="1:8">
      <c r="A14" s="30">
        <v>6319</v>
      </c>
      <c r="B14" s="29" t="s">
        <v>69</v>
      </c>
      <c r="C14" s="29" t="s">
        <v>100</v>
      </c>
      <c r="D14" s="29" t="s">
        <v>14</v>
      </c>
      <c r="E14" s="29" t="s">
        <v>102</v>
      </c>
      <c r="F14" s="30">
        <v>1</v>
      </c>
      <c r="G14" s="30" t="s">
        <v>103</v>
      </c>
    </row>
    <row r="15" spans="1:8">
      <c r="A15" s="30">
        <v>6320</v>
      </c>
      <c r="B15" s="29" t="s">
        <v>69</v>
      </c>
      <c r="C15" s="29" t="s">
        <v>100</v>
      </c>
      <c r="D15" s="29" t="s">
        <v>14</v>
      </c>
      <c r="E15" s="29" t="s">
        <v>104</v>
      </c>
      <c r="F15" s="30">
        <v>1</v>
      </c>
      <c r="G15" s="30" t="s">
        <v>105</v>
      </c>
    </row>
    <row r="16" spans="1:8">
      <c r="A16" s="30">
        <v>6321</v>
      </c>
      <c r="B16" s="29" t="s">
        <v>69</v>
      </c>
      <c r="C16" s="29" t="s">
        <v>100</v>
      </c>
      <c r="D16" s="29" t="s">
        <v>106</v>
      </c>
      <c r="E16" s="29" t="s">
        <v>107</v>
      </c>
      <c r="F16" s="30">
        <v>1</v>
      </c>
      <c r="G16" s="30" t="s">
        <v>108</v>
      </c>
    </row>
    <row r="17" spans="1:7">
      <c r="A17" s="30">
        <v>6322</v>
      </c>
      <c r="B17" s="29" t="s">
        <v>69</v>
      </c>
      <c r="C17" s="29" t="s">
        <v>109</v>
      </c>
      <c r="D17" s="29" t="s">
        <v>110</v>
      </c>
      <c r="E17" s="29" t="s">
        <v>111</v>
      </c>
      <c r="F17" s="30">
        <v>1</v>
      </c>
      <c r="G17" s="30" t="s">
        <v>112</v>
      </c>
    </row>
    <row r="18" spans="1:7">
      <c r="A18" s="30">
        <v>6323</v>
      </c>
      <c r="B18" s="29" t="s">
        <v>69</v>
      </c>
      <c r="C18" s="29" t="s">
        <v>109</v>
      </c>
      <c r="D18" s="29" t="s">
        <v>113</v>
      </c>
      <c r="E18" s="29" t="s">
        <v>91</v>
      </c>
      <c r="F18" s="30">
        <v>1</v>
      </c>
      <c r="G18" s="30" t="s">
        <v>114</v>
      </c>
    </row>
    <row r="19" spans="1:7">
      <c r="A19" s="30">
        <v>6324</v>
      </c>
      <c r="B19" s="29" t="s">
        <v>69</v>
      </c>
      <c r="C19" s="29" t="s">
        <v>109</v>
      </c>
      <c r="D19" s="29" t="s">
        <v>115</v>
      </c>
      <c r="E19" s="29" t="s">
        <v>116</v>
      </c>
      <c r="F19" s="30">
        <v>1</v>
      </c>
      <c r="G19" s="30" t="s">
        <v>117</v>
      </c>
    </row>
    <row r="20" spans="1:7">
      <c r="A20" s="30">
        <v>6325</v>
      </c>
      <c r="B20" s="29" t="s">
        <v>69</v>
      </c>
      <c r="C20" s="29" t="s">
        <v>109</v>
      </c>
      <c r="D20" s="29" t="s">
        <v>110</v>
      </c>
      <c r="E20" s="29" t="s">
        <v>118</v>
      </c>
      <c r="F20" s="30">
        <v>1</v>
      </c>
      <c r="G20" s="30" t="s">
        <v>119</v>
      </c>
    </row>
    <row r="21" spans="1:7">
      <c r="A21" s="30">
        <v>6326</v>
      </c>
      <c r="B21" s="29" t="s">
        <v>69</v>
      </c>
      <c r="C21" s="29" t="s">
        <v>109</v>
      </c>
      <c r="D21" s="29" t="s">
        <v>113</v>
      </c>
      <c r="E21" s="29" t="s">
        <v>120</v>
      </c>
      <c r="F21" s="30">
        <v>1</v>
      </c>
      <c r="G21" s="30" t="s">
        <v>121</v>
      </c>
    </row>
    <row r="22" spans="1:7">
      <c r="A22" s="30">
        <v>6327</v>
      </c>
      <c r="B22" s="29" t="s">
        <v>69</v>
      </c>
      <c r="C22" s="29" t="s">
        <v>109</v>
      </c>
      <c r="D22" s="29" t="s">
        <v>115</v>
      </c>
      <c r="E22" s="29" t="s">
        <v>122</v>
      </c>
      <c r="F22" s="30">
        <v>1</v>
      </c>
      <c r="G22" s="30" t="s">
        <v>123</v>
      </c>
    </row>
    <row r="23" spans="1:7">
      <c r="A23" s="30">
        <v>6328</v>
      </c>
      <c r="B23" s="29" t="s">
        <v>69</v>
      </c>
      <c r="C23" s="29" t="s">
        <v>124</v>
      </c>
      <c r="D23" s="29" t="s">
        <v>125</v>
      </c>
      <c r="E23" s="29" t="s">
        <v>126</v>
      </c>
      <c r="F23" s="30">
        <v>1</v>
      </c>
      <c r="G23" s="30" t="s">
        <v>127</v>
      </c>
    </row>
    <row r="24" spans="1:7">
      <c r="A24" s="30">
        <v>6329</v>
      </c>
      <c r="B24" s="29" t="s">
        <v>69</v>
      </c>
      <c r="C24" s="29" t="s">
        <v>124</v>
      </c>
      <c r="D24" s="29" t="s">
        <v>128</v>
      </c>
      <c r="E24" s="29" t="s">
        <v>129</v>
      </c>
      <c r="F24" s="30">
        <v>1</v>
      </c>
      <c r="G24" s="30" t="s">
        <v>130</v>
      </c>
    </row>
    <row r="25" spans="1:7">
      <c r="A25" s="30">
        <v>6330</v>
      </c>
      <c r="B25" s="29" t="s">
        <v>69</v>
      </c>
      <c r="C25" s="29" t="s">
        <v>124</v>
      </c>
      <c r="D25" s="29" t="s">
        <v>30</v>
      </c>
      <c r="E25" s="29" t="s">
        <v>131</v>
      </c>
      <c r="F25" s="30">
        <v>1</v>
      </c>
      <c r="G25" s="30" t="s">
        <v>132</v>
      </c>
    </row>
    <row r="26" spans="1:7">
      <c r="A26" s="30">
        <v>6331</v>
      </c>
      <c r="B26" s="29" t="s">
        <v>69</v>
      </c>
      <c r="C26" s="29" t="s">
        <v>124</v>
      </c>
      <c r="D26" s="29" t="s">
        <v>18</v>
      </c>
      <c r="E26" s="29" t="s">
        <v>133</v>
      </c>
      <c r="F26" s="30">
        <v>1</v>
      </c>
      <c r="G26" s="30" t="s">
        <v>134</v>
      </c>
    </row>
    <row r="27" spans="1:7">
      <c r="A27" s="30">
        <v>6332</v>
      </c>
      <c r="B27" s="29" t="s">
        <v>69</v>
      </c>
      <c r="C27" s="29" t="s">
        <v>78</v>
      </c>
      <c r="D27" s="29" t="s">
        <v>135</v>
      </c>
      <c r="E27" s="29" t="s">
        <v>136</v>
      </c>
      <c r="F27" s="30">
        <v>1</v>
      </c>
      <c r="G27" s="30" t="s">
        <v>137</v>
      </c>
    </row>
    <row r="28" spans="1:7">
      <c r="A28" s="30">
        <v>6333</v>
      </c>
      <c r="B28" s="29" t="s">
        <v>69</v>
      </c>
      <c r="C28" s="29" t="s">
        <v>78</v>
      </c>
      <c r="D28" s="29" t="s">
        <v>135</v>
      </c>
      <c r="E28" s="29" t="s">
        <v>138</v>
      </c>
      <c r="F28" s="30">
        <v>1</v>
      </c>
      <c r="G28" s="30" t="s">
        <v>139</v>
      </c>
    </row>
    <row r="29" spans="1:7" ht="25.5">
      <c r="A29" s="30">
        <v>6334</v>
      </c>
      <c r="B29" s="29" t="s">
        <v>69</v>
      </c>
      <c r="C29" s="29" t="s">
        <v>78</v>
      </c>
      <c r="D29" s="29" t="s">
        <v>140</v>
      </c>
      <c r="E29" s="29" t="s">
        <v>141</v>
      </c>
      <c r="F29" s="30">
        <v>1</v>
      </c>
      <c r="G29" s="30" t="s">
        <v>142</v>
      </c>
    </row>
    <row r="30" spans="1:7">
      <c r="A30" s="30">
        <v>6335</v>
      </c>
      <c r="B30" s="29" t="s">
        <v>69</v>
      </c>
      <c r="C30" s="29" t="s">
        <v>78</v>
      </c>
      <c r="D30" s="29" t="s">
        <v>143</v>
      </c>
      <c r="E30" s="29" t="s">
        <v>144</v>
      </c>
      <c r="F30" s="30">
        <v>1</v>
      </c>
      <c r="G30" s="30" t="s">
        <v>145</v>
      </c>
    </row>
    <row r="31" spans="1:7">
      <c r="A31" s="30">
        <v>6336</v>
      </c>
      <c r="B31" s="29" t="s">
        <v>69</v>
      </c>
      <c r="C31" s="29" t="s">
        <v>78</v>
      </c>
      <c r="D31" s="29" t="s">
        <v>146</v>
      </c>
      <c r="E31" s="29" t="s">
        <v>147</v>
      </c>
      <c r="F31" s="30">
        <v>1</v>
      </c>
      <c r="G31" s="30" t="s">
        <v>148</v>
      </c>
    </row>
    <row r="32" spans="1:7">
      <c r="A32" s="30">
        <v>6337</v>
      </c>
      <c r="B32" s="29" t="s">
        <v>69</v>
      </c>
      <c r="C32" s="29" t="s">
        <v>78</v>
      </c>
      <c r="D32" s="29" t="s">
        <v>149</v>
      </c>
      <c r="E32" s="29" t="s">
        <v>150</v>
      </c>
      <c r="F32" s="30">
        <v>1</v>
      </c>
      <c r="G32" s="30" t="s">
        <v>151</v>
      </c>
    </row>
    <row r="33" spans="1:7">
      <c r="A33" s="30">
        <v>6338</v>
      </c>
      <c r="B33" s="29" t="s">
        <v>69</v>
      </c>
      <c r="C33" s="29" t="s">
        <v>78</v>
      </c>
      <c r="D33" s="29" t="s">
        <v>152</v>
      </c>
      <c r="E33" s="29" t="s">
        <v>153</v>
      </c>
      <c r="F33" s="30">
        <v>1</v>
      </c>
      <c r="G33" s="30" t="s">
        <v>154</v>
      </c>
    </row>
    <row r="34" spans="1:7">
      <c r="A34" s="30">
        <v>6339</v>
      </c>
      <c r="B34" s="29" t="s">
        <v>69</v>
      </c>
      <c r="C34" s="29" t="s">
        <v>78</v>
      </c>
      <c r="D34" s="29" t="s">
        <v>155</v>
      </c>
      <c r="E34" s="29" t="s">
        <v>95</v>
      </c>
      <c r="F34" s="30">
        <v>1</v>
      </c>
      <c r="G34" s="30" t="s">
        <v>156</v>
      </c>
    </row>
    <row r="35" spans="1:7">
      <c r="A35" s="30">
        <v>6340</v>
      </c>
      <c r="B35" s="29" t="s">
        <v>69</v>
      </c>
      <c r="C35" s="29" t="s">
        <v>78</v>
      </c>
      <c r="D35" s="29" t="s">
        <v>143</v>
      </c>
      <c r="E35" s="29" t="s">
        <v>157</v>
      </c>
      <c r="F35" s="30">
        <v>1</v>
      </c>
      <c r="G35" s="30" t="s">
        <v>158</v>
      </c>
    </row>
    <row r="36" spans="1:7">
      <c r="A36" s="30">
        <v>6341</v>
      </c>
      <c r="B36" s="29" t="s">
        <v>69</v>
      </c>
      <c r="C36" s="29" t="s">
        <v>78</v>
      </c>
      <c r="D36" s="29" t="s">
        <v>149</v>
      </c>
      <c r="E36" s="29" t="s">
        <v>159</v>
      </c>
      <c r="F36" s="30">
        <v>1</v>
      </c>
      <c r="G36" s="30" t="s">
        <v>160</v>
      </c>
    </row>
    <row r="37" spans="1:7">
      <c r="A37" s="30">
        <v>6342</v>
      </c>
      <c r="B37" s="29" t="s">
        <v>69</v>
      </c>
      <c r="C37" s="29" t="s">
        <v>78</v>
      </c>
      <c r="D37" s="29" t="s">
        <v>75</v>
      </c>
      <c r="E37" s="29" t="s">
        <v>161</v>
      </c>
      <c r="F37" s="30">
        <v>1</v>
      </c>
      <c r="G37" s="30" t="s">
        <v>162</v>
      </c>
    </row>
    <row r="38" spans="1:7">
      <c r="A38" s="30">
        <v>6343</v>
      </c>
      <c r="B38" s="29" t="s">
        <v>69</v>
      </c>
      <c r="C38" s="29" t="s">
        <v>163</v>
      </c>
      <c r="D38" s="29" t="s">
        <v>164</v>
      </c>
      <c r="E38" s="29" t="s">
        <v>19</v>
      </c>
      <c r="F38" s="30">
        <v>1</v>
      </c>
      <c r="G38" s="30" t="s">
        <v>165</v>
      </c>
    </row>
    <row r="39" spans="1:7">
      <c r="A39" s="30">
        <v>6344</v>
      </c>
      <c r="B39" s="29" t="s">
        <v>69</v>
      </c>
      <c r="C39" s="29" t="s">
        <v>163</v>
      </c>
      <c r="D39" s="29" t="s">
        <v>166</v>
      </c>
      <c r="E39" s="29" t="s">
        <v>167</v>
      </c>
      <c r="F39" s="30">
        <v>1</v>
      </c>
      <c r="G39" s="30" t="s">
        <v>168</v>
      </c>
    </row>
    <row r="40" spans="1:7">
      <c r="A40" s="30">
        <v>6345</v>
      </c>
      <c r="B40" s="29" t="s">
        <v>69</v>
      </c>
      <c r="C40" s="29" t="s">
        <v>169</v>
      </c>
      <c r="D40" s="29" t="s">
        <v>170</v>
      </c>
      <c r="E40" s="29" t="s">
        <v>171</v>
      </c>
      <c r="F40" s="30">
        <v>1</v>
      </c>
      <c r="G40" s="30" t="s">
        <v>172</v>
      </c>
    </row>
    <row r="41" spans="1:7">
      <c r="A41" s="30">
        <v>6346</v>
      </c>
      <c r="B41" s="29" t="s">
        <v>69</v>
      </c>
      <c r="C41" s="29" t="s">
        <v>169</v>
      </c>
      <c r="D41" s="29" t="s">
        <v>173</v>
      </c>
      <c r="E41" s="29" t="s">
        <v>174</v>
      </c>
      <c r="F41" s="30">
        <v>1</v>
      </c>
      <c r="G41" s="30" t="s">
        <v>175</v>
      </c>
    </row>
    <row r="42" spans="1:7">
      <c r="A42" s="30">
        <v>6347</v>
      </c>
      <c r="B42" s="29" t="s">
        <v>69</v>
      </c>
      <c r="C42" s="29" t="s">
        <v>169</v>
      </c>
      <c r="D42" s="29" t="s">
        <v>176</v>
      </c>
      <c r="E42" s="29" t="s">
        <v>177</v>
      </c>
      <c r="F42" s="30">
        <v>1</v>
      </c>
      <c r="G42" s="30" t="s">
        <v>178</v>
      </c>
    </row>
    <row r="43" spans="1:7">
      <c r="A43" s="30">
        <v>6348</v>
      </c>
      <c r="B43" s="29" t="s">
        <v>69</v>
      </c>
      <c r="C43" s="29" t="s">
        <v>169</v>
      </c>
      <c r="D43" s="29" t="s">
        <v>170</v>
      </c>
      <c r="E43" s="29" t="s">
        <v>179</v>
      </c>
      <c r="F43" s="30">
        <v>1</v>
      </c>
      <c r="G43" s="30" t="s">
        <v>180</v>
      </c>
    </row>
    <row r="44" spans="1:7">
      <c r="A44" s="30">
        <v>6349</v>
      </c>
      <c r="B44" s="29" t="s">
        <v>69</v>
      </c>
      <c r="C44" s="29" t="s">
        <v>169</v>
      </c>
      <c r="D44" s="29" t="s">
        <v>181</v>
      </c>
      <c r="E44" s="29" t="s">
        <v>182</v>
      </c>
      <c r="F44" s="30">
        <v>1</v>
      </c>
      <c r="G44" s="30" t="s">
        <v>183</v>
      </c>
    </row>
    <row r="45" spans="1:7">
      <c r="A45" s="30">
        <v>6350</v>
      </c>
      <c r="B45" s="29" t="s">
        <v>69</v>
      </c>
      <c r="C45" s="29" t="s">
        <v>169</v>
      </c>
      <c r="D45" s="29" t="s">
        <v>181</v>
      </c>
      <c r="E45" s="29" t="s">
        <v>184</v>
      </c>
      <c r="F45" s="30">
        <v>1</v>
      </c>
      <c r="G45" s="30" t="s">
        <v>185</v>
      </c>
    </row>
    <row r="46" spans="1:7">
      <c r="A46" s="30">
        <v>6351</v>
      </c>
      <c r="B46" s="29" t="s">
        <v>69</v>
      </c>
      <c r="C46" s="29" t="s">
        <v>169</v>
      </c>
      <c r="D46" s="29" t="s">
        <v>186</v>
      </c>
      <c r="E46" s="29" t="s">
        <v>187</v>
      </c>
      <c r="F46" s="30">
        <v>1</v>
      </c>
      <c r="G46" s="30" t="s">
        <v>188</v>
      </c>
    </row>
    <row r="47" spans="1:7">
      <c r="A47" s="30">
        <v>6352</v>
      </c>
      <c r="B47" s="29" t="s">
        <v>69</v>
      </c>
      <c r="C47" s="29" t="s">
        <v>169</v>
      </c>
      <c r="D47" s="29" t="s">
        <v>176</v>
      </c>
      <c r="E47" s="29" t="s">
        <v>189</v>
      </c>
      <c r="F47" s="30">
        <v>1</v>
      </c>
      <c r="G47" s="30" t="s">
        <v>190</v>
      </c>
    </row>
    <row r="48" spans="1:7">
      <c r="A48" s="30">
        <v>6353</v>
      </c>
      <c r="B48" s="29" t="s">
        <v>69</v>
      </c>
      <c r="C48" s="29" t="s">
        <v>21</v>
      </c>
      <c r="D48" s="29" t="s">
        <v>191</v>
      </c>
      <c r="E48" s="29" t="s">
        <v>192</v>
      </c>
      <c r="F48" s="30">
        <v>1</v>
      </c>
      <c r="G48" s="30" t="s">
        <v>193</v>
      </c>
    </row>
    <row r="49" spans="1:7">
      <c r="A49" s="30">
        <v>6354</v>
      </c>
      <c r="B49" s="29" t="s">
        <v>69</v>
      </c>
      <c r="C49" s="29" t="s">
        <v>21</v>
      </c>
      <c r="D49" s="29" t="s">
        <v>194</v>
      </c>
      <c r="E49" s="29" t="s">
        <v>195</v>
      </c>
      <c r="F49" s="30">
        <v>1</v>
      </c>
      <c r="G49" s="30" t="s">
        <v>196</v>
      </c>
    </row>
    <row r="50" spans="1:7">
      <c r="A50" s="30">
        <v>6355</v>
      </c>
      <c r="B50" s="29" t="s">
        <v>69</v>
      </c>
      <c r="C50" s="29" t="s">
        <v>21</v>
      </c>
      <c r="D50" s="29" t="s">
        <v>197</v>
      </c>
      <c r="E50" s="29" t="s">
        <v>198</v>
      </c>
      <c r="F50" s="30">
        <v>1</v>
      </c>
      <c r="G50" s="30" t="s">
        <v>199</v>
      </c>
    </row>
    <row r="51" spans="1:7">
      <c r="A51" s="30">
        <v>6356</v>
      </c>
      <c r="B51" s="29" t="s">
        <v>69</v>
      </c>
      <c r="C51" s="29" t="s">
        <v>21</v>
      </c>
      <c r="D51" s="29" t="s">
        <v>194</v>
      </c>
      <c r="E51" s="29" t="s">
        <v>7</v>
      </c>
      <c r="F51" s="30">
        <v>1</v>
      </c>
      <c r="G51" s="30" t="s">
        <v>200</v>
      </c>
    </row>
    <row r="52" spans="1:7">
      <c r="A52" s="30">
        <v>6357</v>
      </c>
      <c r="B52" s="29" t="s">
        <v>69</v>
      </c>
      <c r="C52" s="29" t="s">
        <v>21</v>
      </c>
      <c r="D52" s="29" t="s">
        <v>194</v>
      </c>
      <c r="E52" s="29" t="s">
        <v>201</v>
      </c>
      <c r="F52" s="30">
        <v>1</v>
      </c>
      <c r="G52" s="30" t="s">
        <v>202</v>
      </c>
    </row>
    <row r="53" spans="1:7">
      <c r="A53" s="30">
        <v>6358</v>
      </c>
      <c r="B53" s="29" t="s">
        <v>69</v>
      </c>
      <c r="C53" s="29" t="s">
        <v>21</v>
      </c>
      <c r="D53" s="29" t="s">
        <v>191</v>
      </c>
      <c r="E53" s="29" t="s">
        <v>203</v>
      </c>
      <c r="F53" s="30">
        <v>1</v>
      </c>
      <c r="G53" s="30" t="s">
        <v>204</v>
      </c>
    </row>
    <row r="54" spans="1:7">
      <c r="A54" s="30">
        <v>6359</v>
      </c>
      <c r="B54" s="29" t="s">
        <v>69</v>
      </c>
      <c r="C54" s="29" t="s">
        <v>205</v>
      </c>
      <c r="D54" s="29" t="s">
        <v>206</v>
      </c>
      <c r="E54" s="29" t="s">
        <v>207</v>
      </c>
      <c r="F54" s="30">
        <v>1</v>
      </c>
      <c r="G54" s="30" t="s">
        <v>208</v>
      </c>
    </row>
    <row r="55" spans="1:7">
      <c r="A55" s="30">
        <v>6360</v>
      </c>
      <c r="B55" s="29" t="s">
        <v>69</v>
      </c>
      <c r="C55" s="29" t="s">
        <v>205</v>
      </c>
      <c r="D55" s="29" t="s">
        <v>209</v>
      </c>
      <c r="E55" s="29" t="s">
        <v>210</v>
      </c>
      <c r="F55" s="30">
        <v>1</v>
      </c>
      <c r="G55" s="30" t="s">
        <v>211</v>
      </c>
    </row>
    <row r="56" spans="1:7">
      <c r="A56" s="30">
        <v>6361</v>
      </c>
      <c r="B56" s="29" t="s">
        <v>69</v>
      </c>
      <c r="C56" s="29" t="s">
        <v>205</v>
      </c>
      <c r="D56" s="29" t="s">
        <v>209</v>
      </c>
      <c r="E56" s="29" t="s">
        <v>212</v>
      </c>
      <c r="F56" s="30">
        <v>1</v>
      </c>
      <c r="G56" s="30" t="s">
        <v>213</v>
      </c>
    </row>
    <row r="57" spans="1:7">
      <c r="A57" s="30">
        <v>6362</v>
      </c>
      <c r="B57" s="29" t="s">
        <v>69</v>
      </c>
      <c r="C57" s="29" t="s">
        <v>205</v>
      </c>
      <c r="D57" s="29" t="s">
        <v>214</v>
      </c>
      <c r="E57" s="29" t="s">
        <v>215</v>
      </c>
      <c r="F57" s="30">
        <v>1</v>
      </c>
      <c r="G57" s="30" t="s">
        <v>216</v>
      </c>
    </row>
    <row r="58" spans="1:7">
      <c r="A58" s="30">
        <v>6363</v>
      </c>
      <c r="B58" s="29" t="s">
        <v>69</v>
      </c>
      <c r="C58" s="29" t="s">
        <v>205</v>
      </c>
      <c r="D58" s="29" t="s">
        <v>217</v>
      </c>
      <c r="E58" s="29" t="s">
        <v>218</v>
      </c>
      <c r="F58" s="30">
        <v>1</v>
      </c>
      <c r="G58" s="30" t="s">
        <v>219</v>
      </c>
    </row>
    <row r="59" spans="1:7">
      <c r="A59" s="30">
        <v>6364</v>
      </c>
      <c r="B59" s="29" t="s">
        <v>69</v>
      </c>
      <c r="C59" s="29" t="s">
        <v>220</v>
      </c>
      <c r="D59" s="29" t="s">
        <v>85</v>
      </c>
      <c r="E59" s="29" t="s">
        <v>221</v>
      </c>
      <c r="F59" s="30">
        <v>1</v>
      </c>
      <c r="G59" s="30" t="s">
        <v>222</v>
      </c>
    </row>
    <row r="60" spans="1:7">
      <c r="A60" s="30">
        <v>6365</v>
      </c>
      <c r="B60" s="29" t="s">
        <v>69</v>
      </c>
      <c r="C60" s="29" t="s">
        <v>220</v>
      </c>
      <c r="D60" s="29" t="s">
        <v>223</v>
      </c>
      <c r="E60" s="29" t="s">
        <v>88</v>
      </c>
      <c r="F60" s="30">
        <v>1</v>
      </c>
      <c r="G60" s="30" t="s">
        <v>224</v>
      </c>
    </row>
    <row r="61" spans="1:7">
      <c r="A61" s="30">
        <v>6366</v>
      </c>
      <c r="B61" s="29" t="s">
        <v>69</v>
      </c>
      <c r="C61" s="29" t="s">
        <v>220</v>
      </c>
      <c r="D61" s="29" t="s">
        <v>37</v>
      </c>
      <c r="E61" s="29" t="s">
        <v>225</v>
      </c>
      <c r="F61" s="30">
        <v>1</v>
      </c>
      <c r="G61" s="30" t="s">
        <v>226</v>
      </c>
    </row>
    <row r="62" spans="1:7">
      <c r="A62" s="30">
        <v>6367</v>
      </c>
      <c r="B62" s="29" t="s">
        <v>69</v>
      </c>
      <c r="C62" s="29" t="s">
        <v>220</v>
      </c>
      <c r="D62" s="29" t="s">
        <v>227</v>
      </c>
      <c r="E62" s="29" t="s">
        <v>228</v>
      </c>
      <c r="F62" s="30">
        <v>1</v>
      </c>
      <c r="G62" s="30" t="s">
        <v>229</v>
      </c>
    </row>
    <row r="63" spans="1:7">
      <c r="A63" s="30">
        <v>6368</v>
      </c>
      <c r="B63" s="29" t="s">
        <v>69</v>
      </c>
      <c r="C63" s="29" t="s">
        <v>230</v>
      </c>
      <c r="D63" s="29" t="s">
        <v>231</v>
      </c>
      <c r="E63" s="29" t="s">
        <v>94</v>
      </c>
      <c r="F63" s="30">
        <v>1</v>
      </c>
      <c r="G63" s="30" t="s">
        <v>232</v>
      </c>
    </row>
    <row r="64" spans="1:7">
      <c r="A64" s="30">
        <v>6369</v>
      </c>
      <c r="B64" s="29" t="s">
        <v>69</v>
      </c>
      <c r="C64" s="29" t="s">
        <v>230</v>
      </c>
      <c r="D64" s="29" t="s">
        <v>233</v>
      </c>
      <c r="E64" s="29" t="s">
        <v>234</v>
      </c>
      <c r="F64" s="30">
        <v>1</v>
      </c>
      <c r="G64" s="30" t="s">
        <v>235</v>
      </c>
    </row>
    <row r="65" spans="1:7">
      <c r="A65" s="30">
        <v>6370</v>
      </c>
      <c r="B65" s="29" t="s">
        <v>69</v>
      </c>
      <c r="C65" s="29" t="s">
        <v>236</v>
      </c>
      <c r="D65" s="29" t="s">
        <v>93</v>
      </c>
      <c r="E65" s="29" t="s">
        <v>237</v>
      </c>
      <c r="F65" s="30">
        <v>1</v>
      </c>
      <c r="G65" s="30" t="s">
        <v>238</v>
      </c>
    </row>
    <row r="66" spans="1:7">
      <c r="A66" s="30">
        <v>6371</v>
      </c>
      <c r="B66" s="29" t="s">
        <v>69</v>
      </c>
      <c r="C66" s="29" t="s">
        <v>236</v>
      </c>
      <c r="D66" s="29" t="s">
        <v>93</v>
      </c>
      <c r="E66" s="29" t="s">
        <v>239</v>
      </c>
      <c r="F66" s="30">
        <v>1</v>
      </c>
      <c r="G66" s="30" t="s">
        <v>240</v>
      </c>
    </row>
    <row r="67" spans="1:7">
      <c r="A67" s="30">
        <v>6372</v>
      </c>
      <c r="B67" s="29" t="s">
        <v>69</v>
      </c>
      <c r="C67" s="29" t="s">
        <v>236</v>
      </c>
      <c r="D67" s="29" t="s">
        <v>241</v>
      </c>
      <c r="E67" s="29" t="s">
        <v>242</v>
      </c>
      <c r="F67" s="30">
        <v>1</v>
      </c>
      <c r="G67" s="30" t="s">
        <v>243</v>
      </c>
    </row>
    <row r="68" spans="1:7">
      <c r="A68" s="30">
        <v>6373</v>
      </c>
      <c r="B68" s="29" t="s">
        <v>69</v>
      </c>
      <c r="C68" s="29" t="s">
        <v>28</v>
      </c>
      <c r="D68" s="29" t="s">
        <v>244</v>
      </c>
      <c r="E68" s="29" t="s">
        <v>245</v>
      </c>
      <c r="F68" s="30">
        <v>1</v>
      </c>
      <c r="G68" s="30" t="s">
        <v>246</v>
      </c>
    </row>
    <row r="69" spans="1:7">
      <c r="A69" s="30">
        <v>6374</v>
      </c>
      <c r="B69" s="29" t="s">
        <v>69</v>
      </c>
      <c r="C69" s="29" t="s">
        <v>28</v>
      </c>
      <c r="D69" s="29" t="s">
        <v>247</v>
      </c>
      <c r="E69" s="29" t="s">
        <v>248</v>
      </c>
      <c r="F69" s="30">
        <v>1</v>
      </c>
      <c r="G69" s="30" t="s">
        <v>249</v>
      </c>
    </row>
    <row r="70" spans="1:7">
      <c r="A70" s="30">
        <v>6375</v>
      </c>
      <c r="B70" s="29" t="s">
        <v>69</v>
      </c>
      <c r="C70" s="29" t="s">
        <v>28</v>
      </c>
      <c r="D70" s="29" t="s">
        <v>92</v>
      </c>
      <c r="E70" s="29" t="s">
        <v>24</v>
      </c>
      <c r="F70" s="30">
        <v>1</v>
      </c>
      <c r="G70" s="30" t="s">
        <v>250</v>
      </c>
    </row>
    <row r="71" spans="1:7">
      <c r="A71" s="30">
        <v>6376</v>
      </c>
      <c r="B71" s="29" t="s">
        <v>69</v>
      </c>
      <c r="C71" s="29" t="s">
        <v>28</v>
      </c>
      <c r="D71" s="29" t="s">
        <v>92</v>
      </c>
      <c r="E71" s="29" t="s">
        <v>251</v>
      </c>
      <c r="F71" s="30">
        <v>1</v>
      </c>
      <c r="G71" s="30" t="s">
        <v>252</v>
      </c>
    </row>
    <row r="72" spans="1:7">
      <c r="A72" s="30">
        <v>6377</v>
      </c>
      <c r="B72" s="29" t="s">
        <v>69</v>
      </c>
      <c r="C72" s="29" t="s">
        <v>253</v>
      </c>
      <c r="D72" s="29" t="s">
        <v>254</v>
      </c>
      <c r="E72" s="29" t="s">
        <v>255</v>
      </c>
      <c r="F72" s="30">
        <v>1</v>
      </c>
      <c r="G72" s="30" t="s">
        <v>256</v>
      </c>
    </row>
    <row r="73" spans="1:7">
      <c r="A73" s="30">
        <v>6378</v>
      </c>
      <c r="B73" s="29" t="s">
        <v>69</v>
      </c>
      <c r="C73" s="29" t="s">
        <v>253</v>
      </c>
      <c r="D73" s="29" t="s">
        <v>257</v>
      </c>
      <c r="E73" s="29" t="s">
        <v>258</v>
      </c>
      <c r="F73" s="30">
        <v>1</v>
      </c>
      <c r="G73" s="30" t="s">
        <v>259</v>
      </c>
    </row>
    <row r="74" spans="1:7">
      <c r="A74" s="30">
        <v>6379</v>
      </c>
      <c r="B74" s="29" t="s">
        <v>69</v>
      </c>
      <c r="C74" s="29" t="s">
        <v>253</v>
      </c>
      <c r="D74" s="29" t="s">
        <v>260</v>
      </c>
      <c r="E74" s="29" t="s">
        <v>261</v>
      </c>
      <c r="F74" s="30">
        <v>1</v>
      </c>
      <c r="G74" s="30" t="s">
        <v>262</v>
      </c>
    </row>
    <row r="75" spans="1:7">
      <c r="A75" s="30">
        <v>6380</v>
      </c>
      <c r="B75" s="29" t="s">
        <v>69</v>
      </c>
      <c r="C75" s="29" t="s">
        <v>253</v>
      </c>
      <c r="D75" s="29" t="s">
        <v>260</v>
      </c>
      <c r="E75" s="29" t="s">
        <v>263</v>
      </c>
      <c r="F75" s="30">
        <v>1</v>
      </c>
      <c r="G75" s="30" t="s">
        <v>264</v>
      </c>
    </row>
    <row r="76" spans="1:7">
      <c r="A76" s="30">
        <v>6381</v>
      </c>
      <c r="B76" s="29" t="s">
        <v>69</v>
      </c>
      <c r="C76" s="29" t="s">
        <v>265</v>
      </c>
      <c r="D76" s="29" t="s">
        <v>266</v>
      </c>
      <c r="E76" s="29" t="s">
        <v>267</v>
      </c>
      <c r="F76" s="30">
        <v>1</v>
      </c>
      <c r="G76" s="30" t="s">
        <v>268</v>
      </c>
    </row>
    <row r="77" spans="1:7">
      <c r="A77" s="30">
        <v>6382</v>
      </c>
      <c r="B77" s="29" t="s">
        <v>69</v>
      </c>
      <c r="C77" s="29" t="s">
        <v>265</v>
      </c>
      <c r="D77" s="29" t="s">
        <v>269</v>
      </c>
      <c r="E77" s="29" t="s">
        <v>23</v>
      </c>
      <c r="F77" s="30">
        <v>1</v>
      </c>
      <c r="G77" s="30" t="s">
        <v>270</v>
      </c>
    </row>
    <row r="78" spans="1:7">
      <c r="A78" s="30">
        <v>6383</v>
      </c>
      <c r="B78" s="29" t="s">
        <v>69</v>
      </c>
      <c r="C78" s="29" t="s">
        <v>265</v>
      </c>
      <c r="D78" s="29" t="s">
        <v>266</v>
      </c>
      <c r="E78" s="29" t="s">
        <v>271</v>
      </c>
      <c r="F78" s="30">
        <v>1</v>
      </c>
      <c r="G78" s="30" t="s">
        <v>272</v>
      </c>
    </row>
    <row r="79" spans="1:7">
      <c r="A79" s="30">
        <v>6384</v>
      </c>
      <c r="B79" s="29" t="s">
        <v>69</v>
      </c>
      <c r="C79" s="29" t="s">
        <v>265</v>
      </c>
      <c r="D79" s="29" t="s">
        <v>269</v>
      </c>
      <c r="E79" s="29" t="s">
        <v>273</v>
      </c>
      <c r="F79" s="30">
        <v>1</v>
      </c>
      <c r="G79" s="30" t="s">
        <v>274</v>
      </c>
    </row>
    <row r="80" spans="1:7">
      <c r="A80" s="30">
        <v>6385</v>
      </c>
      <c r="B80" s="29" t="s">
        <v>69</v>
      </c>
      <c r="C80" s="29" t="s">
        <v>275</v>
      </c>
      <c r="D80" s="29" t="s">
        <v>86</v>
      </c>
      <c r="E80" s="29" t="s">
        <v>87</v>
      </c>
      <c r="F80" s="30">
        <v>1</v>
      </c>
      <c r="G80" s="30" t="s">
        <v>276</v>
      </c>
    </row>
    <row r="81" spans="1:7">
      <c r="A81" s="30">
        <v>6386</v>
      </c>
      <c r="B81" s="29" t="s">
        <v>69</v>
      </c>
      <c r="C81" s="29" t="s">
        <v>275</v>
      </c>
      <c r="D81" s="29" t="s">
        <v>277</v>
      </c>
      <c r="E81" s="29" t="s">
        <v>278</v>
      </c>
      <c r="F81" s="30">
        <v>1</v>
      </c>
      <c r="G81" s="30" t="s">
        <v>279</v>
      </c>
    </row>
    <row r="82" spans="1:7">
      <c r="A82" s="30">
        <v>6387</v>
      </c>
      <c r="B82" s="29" t="s">
        <v>69</v>
      </c>
      <c r="C82" s="29" t="s">
        <v>275</v>
      </c>
      <c r="D82" s="29" t="s">
        <v>29</v>
      </c>
      <c r="E82" s="29" t="s">
        <v>74</v>
      </c>
      <c r="F82" s="30">
        <v>1</v>
      </c>
      <c r="G82" s="30" t="s">
        <v>280</v>
      </c>
    </row>
    <row r="83" spans="1:7">
      <c r="A83" s="30">
        <v>6388</v>
      </c>
      <c r="B83" s="29" t="s">
        <v>69</v>
      </c>
      <c r="C83" s="29" t="s">
        <v>275</v>
      </c>
      <c r="D83" s="29" t="s">
        <v>281</v>
      </c>
      <c r="E83" s="29" t="s">
        <v>282</v>
      </c>
      <c r="F83" s="30">
        <v>1</v>
      </c>
      <c r="G83" s="30" t="s">
        <v>283</v>
      </c>
    </row>
    <row r="84" spans="1:7">
      <c r="A84" s="30">
        <v>6389</v>
      </c>
      <c r="B84" s="29" t="s">
        <v>69</v>
      </c>
      <c r="C84" s="29" t="s">
        <v>275</v>
      </c>
      <c r="D84" s="29" t="s">
        <v>86</v>
      </c>
      <c r="E84" s="29" t="s">
        <v>284</v>
      </c>
      <c r="F84" s="30">
        <v>1</v>
      </c>
      <c r="G84" s="30" t="s">
        <v>285</v>
      </c>
    </row>
    <row r="85" spans="1:7">
      <c r="A85" s="30">
        <v>6390</v>
      </c>
      <c r="B85" s="29" t="s">
        <v>69</v>
      </c>
      <c r="C85" s="29" t="s">
        <v>286</v>
      </c>
      <c r="D85" s="29" t="s">
        <v>84</v>
      </c>
      <c r="E85" s="29" t="s">
        <v>25</v>
      </c>
      <c r="F85" s="30">
        <v>1</v>
      </c>
      <c r="G85" s="30" t="s">
        <v>287</v>
      </c>
    </row>
    <row r="86" spans="1:7">
      <c r="A86" s="30">
        <v>6391</v>
      </c>
      <c r="B86" s="29" t="s">
        <v>69</v>
      </c>
      <c r="C86" s="29" t="s">
        <v>286</v>
      </c>
      <c r="D86" s="29" t="s">
        <v>288</v>
      </c>
      <c r="E86" s="29" t="s">
        <v>289</v>
      </c>
      <c r="F86" s="30">
        <v>1</v>
      </c>
      <c r="G86" s="30" t="s">
        <v>290</v>
      </c>
    </row>
    <row r="87" spans="1:7">
      <c r="A87" s="30">
        <v>6392</v>
      </c>
      <c r="B87" s="29" t="s">
        <v>69</v>
      </c>
      <c r="C87" s="29" t="s">
        <v>286</v>
      </c>
      <c r="D87" s="29" t="s">
        <v>291</v>
      </c>
      <c r="E87" s="29" t="s">
        <v>292</v>
      </c>
      <c r="F87" s="30">
        <v>1</v>
      </c>
      <c r="G87" s="30" t="s">
        <v>293</v>
      </c>
    </row>
    <row r="88" spans="1:7">
      <c r="A88" s="30">
        <v>6393</v>
      </c>
      <c r="B88" s="29" t="s">
        <v>69</v>
      </c>
      <c r="C88" s="29" t="s">
        <v>286</v>
      </c>
      <c r="D88" s="29" t="s">
        <v>288</v>
      </c>
      <c r="E88" s="29" t="s">
        <v>294</v>
      </c>
      <c r="F88" s="30">
        <v>1</v>
      </c>
      <c r="G88" s="30" t="s">
        <v>295</v>
      </c>
    </row>
    <row r="89" spans="1:7">
      <c r="A89" s="30">
        <v>6394</v>
      </c>
      <c r="B89" s="29" t="s">
        <v>69</v>
      </c>
      <c r="C89" s="29" t="s">
        <v>286</v>
      </c>
      <c r="D89" s="29" t="s">
        <v>288</v>
      </c>
      <c r="E89" s="29" t="s">
        <v>296</v>
      </c>
      <c r="F89" s="30">
        <v>1</v>
      </c>
      <c r="G89" s="30" t="s">
        <v>297</v>
      </c>
    </row>
    <row r="90" spans="1:7">
      <c r="A90" s="30">
        <v>6395</v>
      </c>
      <c r="B90" s="29" t="s">
        <v>69</v>
      </c>
      <c r="C90" s="29" t="s">
        <v>286</v>
      </c>
      <c r="D90" s="29" t="s">
        <v>298</v>
      </c>
      <c r="E90" s="29" t="s">
        <v>299</v>
      </c>
      <c r="F90" s="30">
        <v>1</v>
      </c>
      <c r="G90" s="30" t="s">
        <v>300</v>
      </c>
    </row>
    <row r="91" spans="1:7">
      <c r="A91" s="30">
        <v>6396</v>
      </c>
      <c r="B91" s="29" t="s">
        <v>69</v>
      </c>
      <c r="C91" s="29" t="s">
        <v>286</v>
      </c>
      <c r="D91" s="29" t="s">
        <v>301</v>
      </c>
      <c r="E91" s="29" t="s">
        <v>302</v>
      </c>
      <c r="F91" s="30">
        <v>1</v>
      </c>
      <c r="G91" s="30" t="s">
        <v>303</v>
      </c>
    </row>
    <row r="92" spans="1:7">
      <c r="A92" s="30">
        <v>6397</v>
      </c>
      <c r="B92" s="29" t="s">
        <v>69</v>
      </c>
      <c r="C92" s="29" t="s">
        <v>286</v>
      </c>
      <c r="D92" s="29" t="s">
        <v>84</v>
      </c>
      <c r="E92" s="29" t="s">
        <v>304</v>
      </c>
      <c r="F92" s="30">
        <v>1</v>
      </c>
      <c r="G92" s="30" t="s">
        <v>305</v>
      </c>
    </row>
    <row r="93" spans="1:7">
      <c r="A93" s="30">
        <v>6398</v>
      </c>
      <c r="B93" s="29" t="s">
        <v>69</v>
      </c>
      <c r="C93" s="29" t="s">
        <v>306</v>
      </c>
      <c r="D93" s="29" t="s">
        <v>307</v>
      </c>
      <c r="E93" s="29" t="s">
        <v>308</v>
      </c>
      <c r="F93" s="30">
        <v>1</v>
      </c>
      <c r="G93" s="30" t="s">
        <v>309</v>
      </c>
    </row>
    <row r="94" spans="1:7">
      <c r="A94" s="30">
        <v>6399</v>
      </c>
      <c r="B94" s="29" t="s">
        <v>69</v>
      </c>
      <c r="C94" s="29" t="s">
        <v>310</v>
      </c>
      <c r="D94" s="29" t="s">
        <v>311</v>
      </c>
      <c r="E94" s="29" t="s">
        <v>312</v>
      </c>
      <c r="F94" s="30">
        <v>1</v>
      </c>
      <c r="G94" s="30" t="s">
        <v>313</v>
      </c>
    </row>
    <row r="95" spans="1:7">
      <c r="A95" s="30">
        <v>6400</v>
      </c>
      <c r="B95" s="29" t="s">
        <v>69</v>
      </c>
      <c r="C95" s="29" t="s">
        <v>310</v>
      </c>
      <c r="D95" s="29" t="s">
        <v>314</v>
      </c>
      <c r="E95" s="29" t="s">
        <v>315</v>
      </c>
      <c r="F95" s="30">
        <v>1</v>
      </c>
      <c r="G95" s="30" t="s">
        <v>316</v>
      </c>
    </row>
    <row r="96" spans="1:7">
      <c r="A96" s="30">
        <v>6401</v>
      </c>
      <c r="B96" s="29" t="s">
        <v>69</v>
      </c>
      <c r="C96" s="29" t="s">
        <v>310</v>
      </c>
      <c r="D96" s="29" t="s">
        <v>311</v>
      </c>
      <c r="E96" s="29" t="s">
        <v>317</v>
      </c>
      <c r="F96" s="30">
        <v>1</v>
      </c>
      <c r="G96" s="30" t="s">
        <v>318</v>
      </c>
    </row>
    <row r="97" spans="1:7">
      <c r="A97" s="30">
        <v>6402</v>
      </c>
      <c r="B97" s="29" t="s">
        <v>69</v>
      </c>
      <c r="C97" s="29" t="s">
        <v>310</v>
      </c>
      <c r="D97" s="29" t="s">
        <v>311</v>
      </c>
      <c r="E97" s="29" t="s">
        <v>319</v>
      </c>
      <c r="F97" s="30">
        <v>1</v>
      </c>
      <c r="G97" s="30" t="s">
        <v>320</v>
      </c>
    </row>
    <row r="98" spans="1:7">
      <c r="A98" s="30">
        <v>6403</v>
      </c>
      <c r="B98" s="29" t="s">
        <v>69</v>
      </c>
      <c r="C98" s="29" t="s">
        <v>310</v>
      </c>
      <c r="D98" s="29" t="s">
        <v>8</v>
      </c>
      <c r="E98" s="29" t="s">
        <v>321</v>
      </c>
      <c r="F98" s="30">
        <v>1</v>
      </c>
      <c r="G98" s="30" t="s">
        <v>322</v>
      </c>
    </row>
    <row r="99" spans="1:7">
      <c r="A99" s="30">
        <v>6404</v>
      </c>
      <c r="B99" s="29" t="s">
        <v>69</v>
      </c>
      <c r="C99" s="29" t="s">
        <v>310</v>
      </c>
      <c r="D99" s="29" t="s">
        <v>314</v>
      </c>
      <c r="E99" s="29" t="s">
        <v>323</v>
      </c>
      <c r="F99" s="30">
        <v>1</v>
      </c>
      <c r="G99" s="30" t="s">
        <v>324</v>
      </c>
    </row>
    <row r="100" spans="1:7">
      <c r="A100" s="30">
        <v>6405</v>
      </c>
      <c r="B100" s="29" t="s">
        <v>69</v>
      </c>
      <c r="C100" s="29" t="s">
        <v>310</v>
      </c>
      <c r="D100" s="29" t="s">
        <v>325</v>
      </c>
      <c r="E100" s="29" t="s">
        <v>326</v>
      </c>
      <c r="F100" s="30">
        <v>1</v>
      </c>
      <c r="G100" s="30" t="s">
        <v>327</v>
      </c>
    </row>
    <row r="101" spans="1:7">
      <c r="A101" s="30">
        <v>6406</v>
      </c>
      <c r="B101" s="29" t="s">
        <v>69</v>
      </c>
      <c r="C101" s="29" t="s">
        <v>310</v>
      </c>
      <c r="D101" s="29" t="s">
        <v>328</v>
      </c>
      <c r="E101" s="29" t="s">
        <v>329</v>
      </c>
      <c r="F101" s="30">
        <v>1</v>
      </c>
      <c r="G101" s="30" t="s">
        <v>330</v>
      </c>
    </row>
    <row r="102" spans="1:7">
      <c r="A102" s="30">
        <v>6407</v>
      </c>
      <c r="B102" s="29" t="s">
        <v>69</v>
      </c>
      <c r="C102" s="29" t="s">
        <v>310</v>
      </c>
      <c r="D102" s="29" t="s">
        <v>8</v>
      </c>
      <c r="E102" s="29" t="s">
        <v>331</v>
      </c>
      <c r="F102" s="30">
        <v>1</v>
      </c>
      <c r="G102" s="30" t="s">
        <v>332</v>
      </c>
    </row>
    <row r="103" spans="1:7">
      <c r="A103" s="30">
        <v>6408</v>
      </c>
      <c r="B103" s="29" t="s">
        <v>69</v>
      </c>
      <c r="C103" s="29" t="s">
        <v>333</v>
      </c>
      <c r="D103" s="29" t="s">
        <v>334</v>
      </c>
      <c r="E103" s="29" t="s">
        <v>335</v>
      </c>
      <c r="F103" s="30">
        <v>1</v>
      </c>
      <c r="G103" s="30" t="s">
        <v>336</v>
      </c>
    </row>
    <row r="104" spans="1:7">
      <c r="A104" s="30">
        <v>6409</v>
      </c>
      <c r="B104" s="29" t="s">
        <v>69</v>
      </c>
      <c r="C104" s="29" t="s">
        <v>333</v>
      </c>
      <c r="D104" s="29" t="s">
        <v>337</v>
      </c>
      <c r="E104" s="29" t="s">
        <v>83</v>
      </c>
      <c r="F104" s="30">
        <v>1</v>
      </c>
      <c r="G104" s="30" t="s">
        <v>338</v>
      </c>
    </row>
    <row r="105" spans="1:7">
      <c r="A105" s="30">
        <v>6410</v>
      </c>
      <c r="B105" s="29" t="s">
        <v>69</v>
      </c>
      <c r="C105" s="29" t="s">
        <v>333</v>
      </c>
      <c r="D105" s="29" t="s">
        <v>339</v>
      </c>
      <c r="E105" s="29" t="s">
        <v>340</v>
      </c>
      <c r="F105" s="30">
        <v>1</v>
      </c>
      <c r="G105" s="30" t="s">
        <v>341</v>
      </c>
    </row>
    <row r="106" spans="1:7">
      <c r="A106" s="30">
        <v>6411</v>
      </c>
      <c r="B106" s="29" t="s">
        <v>69</v>
      </c>
      <c r="C106" s="29" t="s">
        <v>333</v>
      </c>
      <c r="D106" s="29" t="s">
        <v>342</v>
      </c>
      <c r="E106" s="29" t="s">
        <v>343</v>
      </c>
      <c r="F106" s="30">
        <v>1</v>
      </c>
      <c r="G106" s="30" t="s">
        <v>344</v>
      </c>
    </row>
    <row r="107" spans="1:7">
      <c r="A107" s="30">
        <v>6412</v>
      </c>
      <c r="B107" s="29" t="s">
        <v>69</v>
      </c>
      <c r="C107" s="29" t="s">
        <v>345</v>
      </c>
      <c r="D107" s="29" t="s">
        <v>346</v>
      </c>
      <c r="E107" s="29" t="s">
        <v>347</v>
      </c>
      <c r="F107" s="30">
        <v>1</v>
      </c>
      <c r="G107" s="30" t="s">
        <v>348</v>
      </c>
    </row>
    <row r="108" spans="1:7">
      <c r="A108" s="30">
        <v>6413</v>
      </c>
      <c r="B108" s="29" t="s">
        <v>69</v>
      </c>
      <c r="C108" s="29" t="s">
        <v>345</v>
      </c>
      <c r="D108" s="29" t="s">
        <v>349</v>
      </c>
      <c r="E108" s="29" t="s">
        <v>350</v>
      </c>
      <c r="F108" s="30">
        <v>1</v>
      </c>
      <c r="G108" s="30" t="s">
        <v>351</v>
      </c>
    </row>
    <row r="109" spans="1:7">
      <c r="A109" s="30">
        <v>6414</v>
      </c>
      <c r="B109" s="29" t="s">
        <v>69</v>
      </c>
      <c r="C109" s="29" t="s">
        <v>345</v>
      </c>
      <c r="D109" s="29" t="s">
        <v>15</v>
      </c>
      <c r="E109" s="29" t="s">
        <v>352</v>
      </c>
      <c r="F109" s="30">
        <v>1</v>
      </c>
      <c r="G109" s="30" t="s">
        <v>353</v>
      </c>
    </row>
    <row r="110" spans="1:7">
      <c r="A110" s="30">
        <v>6415</v>
      </c>
      <c r="B110" s="29" t="s">
        <v>69</v>
      </c>
      <c r="C110" s="29" t="s">
        <v>345</v>
      </c>
      <c r="D110" s="29" t="s">
        <v>354</v>
      </c>
      <c r="E110" s="29" t="s">
        <v>355</v>
      </c>
      <c r="F110" s="30">
        <v>1</v>
      </c>
      <c r="G110" s="30" t="s">
        <v>356</v>
      </c>
    </row>
    <row r="111" spans="1:7">
      <c r="A111" s="30">
        <v>6416</v>
      </c>
      <c r="B111" s="29" t="s">
        <v>69</v>
      </c>
      <c r="C111" s="29" t="s">
        <v>345</v>
      </c>
      <c r="D111" s="29" t="s">
        <v>354</v>
      </c>
      <c r="E111" s="29" t="s">
        <v>357</v>
      </c>
      <c r="F111" s="30">
        <v>1</v>
      </c>
      <c r="G111" s="30" t="s">
        <v>358</v>
      </c>
    </row>
    <row r="112" spans="1:7">
      <c r="A112" s="30">
        <v>6417</v>
      </c>
      <c r="B112" s="29" t="s">
        <v>69</v>
      </c>
      <c r="C112" s="29" t="s">
        <v>345</v>
      </c>
      <c r="D112" s="29" t="s">
        <v>349</v>
      </c>
      <c r="E112" s="29" t="s">
        <v>359</v>
      </c>
      <c r="F112" s="30">
        <v>1</v>
      </c>
      <c r="G112" s="30" t="s">
        <v>360</v>
      </c>
    </row>
    <row r="113" spans="1:7">
      <c r="A113" s="30">
        <v>6418</v>
      </c>
      <c r="B113" s="29" t="s">
        <v>69</v>
      </c>
      <c r="C113" s="29" t="s">
        <v>345</v>
      </c>
      <c r="D113" s="29" t="s">
        <v>90</v>
      </c>
      <c r="E113" s="29" t="s">
        <v>361</v>
      </c>
      <c r="F113" s="30">
        <v>1</v>
      </c>
      <c r="G113" s="30" t="s">
        <v>362</v>
      </c>
    </row>
    <row r="114" spans="1:7">
      <c r="A114" s="30">
        <v>6419</v>
      </c>
      <c r="B114" s="29" t="s">
        <v>69</v>
      </c>
      <c r="C114" s="29" t="s">
        <v>345</v>
      </c>
      <c r="D114" s="29" t="s">
        <v>90</v>
      </c>
      <c r="E114" s="29" t="s">
        <v>363</v>
      </c>
      <c r="F114" s="30">
        <v>1</v>
      </c>
      <c r="G114" s="30" t="s">
        <v>364</v>
      </c>
    </row>
    <row r="115" spans="1:7">
      <c r="A115" s="51" t="s">
        <v>10</v>
      </c>
      <c r="B115" s="51"/>
      <c r="C115" s="51"/>
      <c r="D115" s="51"/>
      <c r="E115" s="51"/>
      <c r="F115" s="52">
        <f>SUM(F12:F114)</f>
        <v>103</v>
      </c>
      <c r="G115" s="53"/>
    </row>
    <row r="116" spans="1:7">
      <c r="D116" s="54"/>
      <c r="E116" s="54"/>
      <c r="F116" s="55"/>
      <c r="G116" s="54"/>
    </row>
    <row r="117" spans="1:7">
      <c r="B117" s="40" t="s">
        <v>412</v>
      </c>
      <c r="D117" s="54"/>
      <c r="E117" s="54"/>
      <c r="F117" s="55"/>
      <c r="G117" s="54"/>
    </row>
    <row r="118" spans="1:7">
      <c r="D118" s="54"/>
      <c r="E118" s="54"/>
      <c r="F118" s="55"/>
      <c r="G118" s="54"/>
    </row>
    <row r="119" spans="1:7">
      <c r="B119" s="56"/>
      <c r="C119" s="56"/>
      <c r="D119" s="57"/>
      <c r="E119" s="57"/>
      <c r="F119" s="41"/>
      <c r="G119" s="57"/>
    </row>
    <row r="120" spans="1:7">
      <c r="A120" s="63" t="s">
        <v>11</v>
      </c>
      <c r="B120" s="63"/>
      <c r="C120" s="63"/>
      <c r="D120" s="63"/>
      <c r="E120" s="64" t="s">
        <v>411</v>
      </c>
      <c r="F120" s="64"/>
      <c r="G120" s="39"/>
    </row>
    <row r="121" spans="1:7">
      <c r="B121" s="56"/>
      <c r="C121" s="58"/>
      <c r="D121" s="59"/>
      <c r="E121" s="60"/>
      <c r="F121" s="41"/>
      <c r="G121" s="60"/>
    </row>
    <row r="122" spans="1:7">
      <c r="A122" s="63" t="s">
        <v>12</v>
      </c>
      <c r="B122" s="63"/>
      <c r="C122" s="63"/>
      <c r="D122" s="63"/>
      <c r="E122" s="66" t="s">
        <v>35</v>
      </c>
      <c r="F122" s="66"/>
      <c r="G122" s="39"/>
    </row>
    <row r="123" spans="1:7">
      <c r="B123" s="56"/>
      <c r="C123" s="58"/>
      <c r="D123" s="59"/>
      <c r="E123" s="60"/>
      <c r="F123" s="41"/>
      <c r="G123" s="60"/>
    </row>
    <row r="124" spans="1:7">
      <c r="A124" s="63" t="s">
        <v>26</v>
      </c>
      <c r="B124" s="63"/>
      <c r="C124" s="63"/>
      <c r="D124" s="63"/>
      <c r="E124" s="64" t="s">
        <v>26</v>
      </c>
      <c r="F124" s="64"/>
      <c r="G124" s="39"/>
    </row>
  </sheetData>
  <mergeCells count="14">
    <mergeCell ref="A7:G7"/>
    <mergeCell ref="A8:G8"/>
    <mergeCell ref="A1:G1"/>
    <mergeCell ref="A2:G2"/>
    <mergeCell ref="A4:G4"/>
    <mergeCell ref="A5:G5"/>
    <mergeCell ref="A6:G6"/>
    <mergeCell ref="A124:D124"/>
    <mergeCell ref="E124:F124"/>
    <mergeCell ref="A9:G9"/>
    <mergeCell ref="A120:D120"/>
    <mergeCell ref="E120:F120"/>
    <mergeCell ref="A122:D122"/>
    <mergeCell ref="E122:F122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74" fitToHeight="0" orientation="landscape" useFirstPageNumber="1" r:id="rId1"/>
  <headerFooter>
    <oddFooter>&amp;R&amp;"Times New Roman,обычный"&amp;12&amp;P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</vt:lpstr>
      <vt:lpstr>ТД</vt:lpstr>
      <vt:lpstr>ТД!Заголовки_для_печати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2015-08-06T14:05:37Z</dcterms:created>
  <dcterms:modified xsi:type="dcterms:W3CDTF">2017-09-15T12:17:18Z</dcterms:modified>
</cp:coreProperties>
</file>